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uwada_hiroyasu\Desktop\3部課題\ブログ\"/>
    </mc:Choice>
  </mc:AlternateContent>
  <xr:revisionPtr revIDLastSave="0" documentId="13_ncr:1_{0AF13C4F-E85B-4894-93EC-70A3EF0B94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" i="1" l="1"/>
  <c r="E102" i="1"/>
  <c r="F102" i="1" s="1"/>
  <c r="B103" i="1"/>
  <c r="E103" i="1"/>
  <c r="F103" i="1" s="1"/>
  <c r="B104" i="1"/>
  <c r="E104" i="1"/>
  <c r="F104" i="1" s="1"/>
  <c r="B105" i="1"/>
  <c r="E105" i="1"/>
  <c r="F105" i="1" s="1"/>
  <c r="B106" i="1"/>
  <c r="E106" i="1"/>
  <c r="F106" i="1" s="1"/>
  <c r="B107" i="1"/>
  <c r="E107" i="1"/>
  <c r="F107" i="1" s="1"/>
  <c r="G107" i="1" s="1"/>
  <c r="B108" i="1"/>
  <c r="E108" i="1"/>
  <c r="F108" i="1" s="1"/>
  <c r="B109" i="1"/>
  <c r="E109" i="1"/>
  <c r="F109" i="1" s="1"/>
  <c r="B110" i="1"/>
  <c r="E110" i="1"/>
  <c r="F110" i="1" s="1"/>
  <c r="G110" i="1" s="1"/>
  <c r="K110" i="1" s="1"/>
  <c r="M110" i="1" s="1"/>
  <c r="B111" i="1"/>
  <c r="E111" i="1"/>
  <c r="F111" i="1" s="1"/>
  <c r="B112" i="1"/>
  <c r="E112" i="1"/>
  <c r="F112" i="1" s="1"/>
  <c r="B113" i="1"/>
  <c r="E113" i="1"/>
  <c r="F113" i="1" s="1"/>
  <c r="B114" i="1"/>
  <c r="E114" i="1"/>
  <c r="F114" i="1" s="1"/>
  <c r="B115" i="1"/>
  <c r="E115" i="1"/>
  <c r="F115" i="1" s="1"/>
  <c r="B116" i="1"/>
  <c r="E116" i="1"/>
  <c r="F116" i="1" s="1"/>
  <c r="B117" i="1"/>
  <c r="E117" i="1"/>
  <c r="F117" i="1" s="1"/>
  <c r="B118" i="1"/>
  <c r="E118" i="1"/>
  <c r="F118" i="1" s="1"/>
  <c r="B119" i="1"/>
  <c r="E119" i="1"/>
  <c r="F119" i="1" s="1"/>
  <c r="B120" i="1"/>
  <c r="E120" i="1"/>
  <c r="F120" i="1" s="1"/>
  <c r="B121" i="1"/>
  <c r="E121" i="1"/>
  <c r="F121" i="1" s="1"/>
  <c r="B122" i="1"/>
  <c r="E122" i="1"/>
  <c r="F122" i="1" s="1"/>
  <c r="B123" i="1"/>
  <c r="E123" i="1"/>
  <c r="F123" i="1" s="1"/>
  <c r="G123" i="1" s="1"/>
  <c r="B124" i="1"/>
  <c r="E124" i="1"/>
  <c r="F124" i="1" s="1"/>
  <c r="B125" i="1"/>
  <c r="E125" i="1"/>
  <c r="F125" i="1" s="1"/>
  <c r="B126" i="1"/>
  <c r="E126" i="1"/>
  <c r="F126" i="1" s="1"/>
  <c r="B127" i="1"/>
  <c r="E127" i="1"/>
  <c r="F127" i="1" s="1"/>
  <c r="B128" i="1"/>
  <c r="E128" i="1"/>
  <c r="F128" i="1" s="1"/>
  <c r="B129" i="1"/>
  <c r="E129" i="1"/>
  <c r="F129" i="1" s="1"/>
  <c r="B130" i="1"/>
  <c r="E130" i="1"/>
  <c r="F130" i="1" s="1"/>
  <c r="B131" i="1"/>
  <c r="E131" i="1"/>
  <c r="F131" i="1" s="1"/>
  <c r="B132" i="1"/>
  <c r="E132" i="1"/>
  <c r="F132" i="1" s="1"/>
  <c r="B133" i="1"/>
  <c r="E133" i="1"/>
  <c r="F133" i="1" s="1"/>
  <c r="B134" i="1"/>
  <c r="E134" i="1"/>
  <c r="F134" i="1" s="1"/>
  <c r="B135" i="1"/>
  <c r="E135" i="1"/>
  <c r="F135" i="1" s="1"/>
  <c r="B136" i="1"/>
  <c r="E136" i="1"/>
  <c r="F136" i="1" s="1"/>
  <c r="B137" i="1"/>
  <c r="E137" i="1"/>
  <c r="F137" i="1" s="1"/>
  <c r="B138" i="1"/>
  <c r="E138" i="1"/>
  <c r="F138" i="1" s="1"/>
  <c r="B139" i="1"/>
  <c r="E139" i="1"/>
  <c r="F139" i="1" s="1"/>
  <c r="B140" i="1"/>
  <c r="E140" i="1"/>
  <c r="F140" i="1" s="1"/>
  <c r="B141" i="1"/>
  <c r="E141" i="1"/>
  <c r="F141" i="1" s="1"/>
  <c r="B142" i="1"/>
  <c r="E142" i="1"/>
  <c r="F142" i="1" s="1"/>
  <c r="G142" i="1" s="1"/>
  <c r="K142" i="1" s="1"/>
  <c r="M142" i="1" s="1"/>
  <c r="B143" i="1"/>
  <c r="E143" i="1"/>
  <c r="F143" i="1" s="1"/>
  <c r="G143" i="1" s="1"/>
  <c r="B144" i="1"/>
  <c r="E144" i="1"/>
  <c r="F144" i="1" s="1"/>
  <c r="B145" i="1"/>
  <c r="E145" i="1"/>
  <c r="F145" i="1" s="1"/>
  <c r="B146" i="1"/>
  <c r="E146" i="1"/>
  <c r="F146" i="1" s="1"/>
  <c r="B147" i="1"/>
  <c r="E147" i="1"/>
  <c r="F147" i="1" s="1"/>
  <c r="B148" i="1"/>
  <c r="E148" i="1"/>
  <c r="F148" i="1" s="1"/>
  <c r="G148" i="1" s="1"/>
  <c r="B149" i="1"/>
  <c r="E149" i="1"/>
  <c r="F149" i="1" s="1"/>
  <c r="B150" i="1"/>
  <c r="E150" i="1"/>
  <c r="F150" i="1" s="1"/>
  <c r="R150" i="1" s="1"/>
  <c r="B151" i="1"/>
  <c r="E151" i="1"/>
  <c r="F151" i="1" s="1"/>
  <c r="B152" i="1"/>
  <c r="E152" i="1"/>
  <c r="F152" i="1" s="1"/>
  <c r="B153" i="1"/>
  <c r="E153" i="1"/>
  <c r="F153" i="1" s="1"/>
  <c r="B154" i="1"/>
  <c r="E154" i="1"/>
  <c r="F154" i="1" s="1"/>
  <c r="B155" i="1"/>
  <c r="E155" i="1"/>
  <c r="F155" i="1" s="1"/>
  <c r="B156" i="1"/>
  <c r="E156" i="1"/>
  <c r="F156" i="1" s="1"/>
  <c r="B157" i="1"/>
  <c r="E157" i="1"/>
  <c r="F157" i="1" s="1"/>
  <c r="B158" i="1"/>
  <c r="E158" i="1"/>
  <c r="F158" i="1" s="1"/>
  <c r="B159" i="1"/>
  <c r="E159" i="1"/>
  <c r="F159" i="1" s="1"/>
  <c r="B160" i="1"/>
  <c r="E160" i="1"/>
  <c r="F160" i="1" s="1"/>
  <c r="B161" i="1"/>
  <c r="E161" i="1"/>
  <c r="F161" i="1" s="1"/>
  <c r="R161" i="1" s="1"/>
  <c r="B162" i="1"/>
  <c r="E162" i="1"/>
  <c r="F162" i="1" s="1"/>
  <c r="B163" i="1"/>
  <c r="E163" i="1"/>
  <c r="F163" i="1" s="1"/>
  <c r="B164" i="1"/>
  <c r="E164" i="1"/>
  <c r="F164" i="1" s="1"/>
  <c r="G164" i="1" s="1"/>
  <c r="K164" i="1" s="1"/>
  <c r="M164" i="1" s="1"/>
  <c r="B165" i="1"/>
  <c r="E165" i="1"/>
  <c r="F165" i="1" s="1"/>
  <c r="R165" i="1" s="1"/>
  <c r="B166" i="1"/>
  <c r="E166" i="1"/>
  <c r="F166" i="1" s="1"/>
  <c r="B167" i="1"/>
  <c r="E167" i="1"/>
  <c r="F167" i="1" s="1"/>
  <c r="B168" i="1"/>
  <c r="E168" i="1"/>
  <c r="F168" i="1" s="1"/>
  <c r="B169" i="1"/>
  <c r="E169" i="1"/>
  <c r="F169" i="1" s="1"/>
  <c r="G169" i="1" s="1"/>
  <c r="K169" i="1" s="1"/>
  <c r="M169" i="1" s="1"/>
  <c r="B170" i="1"/>
  <c r="E170" i="1"/>
  <c r="F170" i="1" s="1"/>
  <c r="B171" i="1"/>
  <c r="E171" i="1"/>
  <c r="F171" i="1" s="1"/>
  <c r="G171" i="1" s="1"/>
  <c r="B172" i="1"/>
  <c r="E172" i="1"/>
  <c r="F172" i="1" s="1"/>
  <c r="B173" i="1"/>
  <c r="E173" i="1"/>
  <c r="F173" i="1" s="1"/>
  <c r="B174" i="1"/>
  <c r="E174" i="1"/>
  <c r="F174" i="1" s="1"/>
  <c r="G174" i="1" s="1"/>
  <c r="K174" i="1" s="1"/>
  <c r="M174" i="1" s="1"/>
  <c r="B175" i="1"/>
  <c r="E175" i="1"/>
  <c r="F175" i="1" s="1"/>
  <c r="B176" i="1"/>
  <c r="E176" i="1"/>
  <c r="F176" i="1" s="1"/>
  <c r="R176" i="1" s="1"/>
  <c r="B177" i="1"/>
  <c r="E177" i="1"/>
  <c r="F177" i="1" s="1"/>
  <c r="R177" i="1" s="1"/>
  <c r="B178" i="1"/>
  <c r="E178" i="1"/>
  <c r="F178" i="1" s="1"/>
  <c r="B179" i="1"/>
  <c r="E179" i="1"/>
  <c r="F179" i="1" s="1"/>
  <c r="B180" i="1"/>
  <c r="E180" i="1"/>
  <c r="F180" i="1" s="1"/>
  <c r="B181" i="1"/>
  <c r="E181" i="1"/>
  <c r="F181" i="1" s="1"/>
  <c r="R181" i="1" s="1"/>
  <c r="B182" i="1"/>
  <c r="E182" i="1"/>
  <c r="F182" i="1" s="1"/>
  <c r="G182" i="1" s="1"/>
  <c r="H182" i="1" s="1"/>
  <c r="B183" i="1"/>
  <c r="E183" i="1"/>
  <c r="F183" i="1" s="1"/>
  <c r="B184" i="1"/>
  <c r="E184" i="1"/>
  <c r="F184" i="1" s="1"/>
  <c r="B185" i="1"/>
  <c r="E185" i="1"/>
  <c r="F185" i="1" s="1"/>
  <c r="B186" i="1"/>
  <c r="E186" i="1"/>
  <c r="F186" i="1" s="1"/>
  <c r="B187" i="1"/>
  <c r="E187" i="1"/>
  <c r="F187" i="1" s="1"/>
  <c r="B188" i="1"/>
  <c r="E188" i="1"/>
  <c r="F188" i="1" s="1"/>
  <c r="B189" i="1"/>
  <c r="E189" i="1"/>
  <c r="F189" i="1" s="1"/>
  <c r="B190" i="1"/>
  <c r="E190" i="1"/>
  <c r="F190" i="1" s="1"/>
  <c r="R190" i="1" s="1"/>
  <c r="B191" i="1"/>
  <c r="E191" i="1"/>
  <c r="F191" i="1" s="1"/>
  <c r="B192" i="1"/>
  <c r="E192" i="1"/>
  <c r="F192" i="1" s="1"/>
  <c r="B193" i="1"/>
  <c r="E193" i="1"/>
  <c r="F193" i="1" s="1"/>
  <c r="G193" i="1" s="1"/>
  <c r="K193" i="1" s="1"/>
  <c r="M193" i="1" s="1"/>
  <c r="B194" i="1"/>
  <c r="E194" i="1"/>
  <c r="F194" i="1" s="1"/>
  <c r="B195" i="1"/>
  <c r="E195" i="1"/>
  <c r="F195" i="1" s="1"/>
  <c r="B196" i="1"/>
  <c r="E196" i="1"/>
  <c r="F196" i="1" s="1"/>
  <c r="G196" i="1" s="1"/>
  <c r="B197" i="1"/>
  <c r="E197" i="1"/>
  <c r="F197" i="1" s="1"/>
  <c r="B198" i="1"/>
  <c r="E198" i="1"/>
  <c r="F198" i="1" s="1"/>
  <c r="B199" i="1"/>
  <c r="E199" i="1"/>
  <c r="F199" i="1" s="1"/>
  <c r="B200" i="1"/>
  <c r="E200" i="1"/>
  <c r="F200" i="1" s="1"/>
  <c r="B201" i="1"/>
  <c r="E201" i="1"/>
  <c r="F201" i="1" s="1"/>
  <c r="G201" i="1" s="1"/>
  <c r="K201" i="1" s="1"/>
  <c r="M201" i="1" s="1"/>
  <c r="G189" i="1" l="1"/>
  <c r="R189" i="1"/>
  <c r="R171" i="1"/>
  <c r="G155" i="1"/>
  <c r="H155" i="1" s="1"/>
  <c r="R155" i="1"/>
  <c r="G126" i="1"/>
  <c r="K126" i="1" s="1"/>
  <c r="M126" i="1" s="1"/>
  <c r="H196" i="1"/>
  <c r="D196" i="1" s="1"/>
  <c r="K196" i="1"/>
  <c r="M196" i="1" s="1"/>
  <c r="G192" i="1"/>
  <c r="G139" i="1"/>
  <c r="H139" i="1" s="1"/>
  <c r="R139" i="1"/>
  <c r="G158" i="1"/>
  <c r="N158" i="1" s="1"/>
  <c r="G195" i="1"/>
  <c r="R107" i="1"/>
  <c r="N201" i="1"/>
  <c r="N196" i="1"/>
  <c r="N142" i="1"/>
  <c r="P142" i="1" s="1"/>
  <c r="O142" i="1" s="1"/>
  <c r="Q142" i="1" s="1"/>
  <c r="H201" i="1"/>
  <c r="I201" i="1" s="1"/>
  <c r="J201" i="1" s="1"/>
  <c r="R123" i="1"/>
  <c r="N110" i="1"/>
  <c r="R195" i="1"/>
  <c r="R198" i="1"/>
  <c r="G198" i="1"/>
  <c r="G184" i="1"/>
  <c r="N184" i="1" s="1"/>
  <c r="P184" i="1" s="1"/>
  <c r="O184" i="1" s="1"/>
  <c r="R184" i="1"/>
  <c r="K148" i="1"/>
  <c r="M148" i="1" s="1"/>
  <c r="H148" i="1"/>
  <c r="R185" i="1"/>
  <c r="G185" i="1"/>
  <c r="N185" i="1" s="1"/>
  <c r="R197" i="1"/>
  <c r="G197" i="1"/>
  <c r="N197" i="1" s="1"/>
  <c r="P197" i="1" s="1"/>
  <c r="O197" i="1" s="1"/>
  <c r="Q197" i="1" s="1"/>
  <c r="G183" i="1"/>
  <c r="N183" i="1" s="1"/>
  <c r="R183" i="1"/>
  <c r="R175" i="1"/>
  <c r="G175" i="1"/>
  <c r="N175" i="1" s="1"/>
  <c r="P175" i="1" s="1"/>
  <c r="O175" i="1" s="1"/>
  <c r="K189" i="1"/>
  <c r="M189" i="1" s="1"/>
  <c r="H189" i="1"/>
  <c r="N189" i="1"/>
  <c r="P189" i="1" s="1"/>
  <c r="O189" i="1" s="1"/>
  <c r="Q189" i="1" s="1"/>
  <c r="G194" i="1"/>
  <c r="N194" i="1" s="1"/>
  <c r="R194" i="1"/>
  <c r="G200" i="1"/>
  <c r="R200" i="1"/>
  <c r="G199" i="1"/>
  <c r="N199" i="1" s="1"/>
  <c r="P199" i="1" s="1"/>
  <c r="O199" i="1" s="1"/>
  <c r="R199" i="1"/>
  <c r="R180" i="1"/>
  <c r="G180" i="1"/>
  <c r="R186" i="1"/>
  <c r="G186" i="1"/>
  <c r="H193" i="1"/>
  <c r="G188" i="1"/>
  <c r="R179" i="1"/>
  <c r="R159" i="1"/>
  <c r="R132" i="1"/>
  <c r="G132" i="1"/>
  <c r="R113" i="1"/>
  <c r="G113" i="1"/>
  <c r="N113" i="1" s="1"/>
  <c r="R172" i="1"/>
  <c r="G172" i="1"/>
  <c r="N172" i="1" s="1"/>
  <c r="R156" i="1"/>
  <c r="G156" i="1"/>
  <c r="N156" i="1" s="1"/>
  <c r="P156" i="1" s="1"/>
  <c r="G149" i="1"/>
  <c r="N149" i="1" s="1"/>
  <c r="R149" i="1"/>
  <c r="G138" i="1"/>
  <c r="N138" i="1" s="1"/>
  <c r="R138" i="1"/>
  <c r="R131" i="1"/>
  <c r="G131" i="1"/>
  <c r="R125" i="1"/>
  <c r="G125" i="1"/>
  <c r="G112" i="1"/>
  <c r="N112" i="1" s="1"/>
  <c r="R112" i="1"/>
  <c r="H107" i="1"/>
  <c r="K107" i="1"/>
  <c r="M107" i="1" s="1"/>
  <c r="G187" i="1"/>
  <c r="H174" i="1"/>
  <c r="H169" i="1"/>
  <c r="R167" i="1"/>
  <c r="G167" i="1"/>
  <c r="H164" i="1"/>
  <c r="R119" i="1"/>
  <c r="G119" i="1"/>
  <c r="N119" i="1" s="1"/>
  <c r="R145" i="1"/>
  <c r="G145" i="1"/>
  <c r="N145" i="1" s="1"/>
  <c r="G106" i="1"/>
  <c r="N106" i="1" s="1"/>
  <c r="R106" i="1"/>
  <c r="R188" i="1"/>
  <c r="N174" i="1"/>
  <c r="P174" i="1" s="1"/>
  <c r="O174" i="1" s="1"/>
  <c r="Q174" i="1" s="1"/>
  <c r="N169" i="1"/>
  <c r="P169" i="1" s="1"/>
  <c r="R169" i="1"/>
  <c r="R166" i="1"/>
  <c r="N164" i="1"/>
  <c r="R164" i="1"/>
  <c r="G118" i="1"/>
  <c r="N118" i="1" s="1"/>
  <c r="R118" i="1"/>
  <c r="R193" i="1"/>
  <c r="G191" i="1"/>
  <c r="R182" i="1"/>
  <c r="G176" i="1"/>
  <c r="N176" i="1" s="1"/>
  <c r="K155" i="1"/>
  <c r="M155" i="1" s="1"/>
  <c r="N148" i="1"/>
  <c r="R148" i="1"/>
  <c r="R141" i="1"/>
  <c r="G141" i="1"/>
  <c r="R129" i="1"/>
  <c r="G129" i="1"/>
  <c r="N129" i="1" s="1"/>
  <c r="G117" i="1"/>
  <c r="N117" i="1" s="1"/>
  <c r="R117" i="1"/>
  <c r="R187" i="1"/>
  <c r="H171" i="1"/>
  <c r="K171" i="1"/>
  <c r="M171" i="1" s="1"/>
  <c r="G144" i="1"/>
  <c r="R144" i="1"/>
  <c r="H123" i="1"/>
  <c r="K123" i="1"/>
  <c r="M123" i="1" s="1"/>
  <c r="G166" i="1"/>
  <c r="N166" i="1" s="1"/>
  <c r="G128" i="1"/>
  <c r="N128" i="1" s="1"/>
  <c r="R128" i="1"/>
  <c r="R116" i="1"/>
  <c r="G116" i="1"/>
  <c r="D182" i="1"/>
  <c r="R192" i="1"/>
  <c r="N193" i="1"/>
  <c r="G190" i="1"/>
  <c r="R163" i="1"/>
  <c r="G163" i="1"/>
  <c r="R151" i="1"/>
  <c r="G151" i="1"/>
  <c r="R135" i="1"/>
  <c r="G135" i="1"/>
  <c r="N135" i="1" s="1"/>
  <c r="N182" i="1"/>
  <c r="G160" i="1"/>
  <c r="N160" i="1" s="1"/>
  <c r="R160" i="1"/>
  <c r="G154" i="1"/>
  <c r="N154" i="1" s="1"/>
  <c r="R154" i="1"/>
  <c r="R147" i="1"/>
  <c r="G147" i="1"/>
  <c r="N147" i="1" s="1"/>
  <c r="H143" i="1"/>
  <c r="K143" i="1"/>
  <c r="M143" i="1" s="1"/>
  <c r="G122" i="1"/>
  <c r="N122" i="1" s="1"/>
  <c r="R122" i="1"/>
  <c r="R115" i="1"/>
  <c r="G115" i="1"/>
  <c r="N115" i="1" s="1"/>
  <c r="R109" i="1"/>
  <c r="G109" i="1"/>
  <c r="N109" i="1" s="1"/>
  <c r="R191" i="1"/>
  <c r="R173" i="1"/>
  <c r="G173" i="1"/>
  <c r="N173" i="1" s="1"/>
  <c r="N143" i="1"/>
  <c r="P143" i="1" s="1"/>
  <c r="O143" i="1" s="1"/>
  <c r="R143" i="1"/>
  <c r="G134" i="1"/>
  <c r="N134" i="1" s="1"/>
  <c r="P134" i="1" s="1"/>
  <c r="O134" i="1" s="1"/>
  <c r="R134" i="1"/>
  <c r="R103" i="1"/>
  <c r="G103" i="1"/>
  <c r="N103" i="1" s="1"/>
  <c r="R196" i="1"/>
  <c r="R157" i="1"/>
  <c r="G157" i="1"/>
  <c r="R201" i="1"/>
  <c r="K182" i="1"/>
  <c r="M182" i="1" s="1"/>
  <c r="G181" i="1"/>
  <c r="N181" i="1" s="1"/>
  <c r="G170" i="1"/>
  <c r="N170" i="1" s="1"/>
  <c r="P170" i="1" s="1"/>
  <c r="O170" i="1" s="1"/>
  <c r="R170" i="1"/>
  <c r="G150" i="1"/>
  <c r="N150" i="1" s="1"/>
  <c r="P150" i="1" s="1"/>
  <c r="O150" i="1" s="1"/>
  <c r="G133" i="1"/>
  <c r="N133" i="1" s="1"/>
  <c r="R133" i="1"/>
  <c r="G102" i="1"/>
  <c r="N102" i="1" s="1"/>
  <c r="R102" i="1"/>
  <c r="G179" i="1"/>
  <c r="N179" i="1" s="1"/>
  <c r="G165" i="1"/>
  <c r="N165" i="1" s="1"/>
  <c r="G159" i="1"/>
  <c r="N159" i="1" s="1"/>
  <c r="K139" i="1"/>
  <c r="M139" i="1" s="1"/>
  <c r="G127" i="1"/>
  <c r="N127" i="1" s="1"/>
  <c r="G111" i="1"/>
  <c r="G153" i="1"/>
  <c r="H142" i="1"/>
  <c r="G137" i="1"/>
  <c r="N137" i="1" s="1"/>
  <c r="H126" i="1"/>
  <c r="G121" i="1"/>
  <c r="H110" i="1"/>
  <c r="G105" i="1"/>
  <c r="N171" i="1"/>
  <c r="P171" i="1" s="1"/>
  <c r="O171" i="1" s="1"/>
  <c r="G168" i="1"/>
  <c r="N168" i="1" s="1"/>
  <c r="N155" i="1"/>
  <c r="G152" i="1"/>
  <c r="N139" i="1"/>
  <c r="P139" i="1" s="1"/>
  <c r="G136" i="1"/>
  <c r="R127" i="1"/>
  <c r="N123" i="1"/>
  <c r="P123" i="1" s="1"/>
  <c r="O123" i="1" s="1"/>
  <c r="Q123" i="1" s="1"/>
  <c r="G120" i="1"/>
  <c r="N120" i="1" s="1"/>
  <c r="R111" i="1"/>
  <c r="N107" i="1"/>
  <c r="G104" i="1"/>
  <c r="G178" i="1"/>
  <c r="G162" i="1"/>
  <c r="R153" i="1"/>
  <c r="G146" i="1"/>
  <c r="R137" i="1"/>
  <c r="G130" i="1"/>
  <c r="R121" i="1"/>
  <c r="G114" i="1"/>
  <c r="R105" i="1"/>
  <c r="R174" i="1"/>
  <c r="R158" i="1"/>
  <c r="R142" i="1"/>
  <c r="R126" i="1"/>
  <c r="R110" i="1"/>
  <c r="G140" i="1"/>
  <c r="G124" i="1"/>
  <c r="G108" i="1"/>
  <c r="G177" i="1"/>
  <c r="R168" i="1"/>
  <c r="G161" i="1"/>
  <c r="R152" i="1"/>
  <c r="R136" i="1"/>
  <c r="R120" i="1"/>
  <c r="P110" i="1"/>
  <c r="O110" i="1" s="1"/>
  <c r="Q110" i="1" s="1"/>
  <c r="R104" i="1"/>
  <c r="R178" i="1"/>
  <c r="R162" i="1"/>
  <c r="R146" i="1"/>
  <c r="R130" i="1"/>
  <c r="R114" i="1"/>
  <c r="R140" i="1"/>
  <c r="R124" i="1"/>
  <c r="R108" i="1"/>
  <c r="H158" i="1" l="1"/>
  <c r="K158" i="1"/>
  <c r="M158" i="1" s="1"/>
  <c r="P112" i="1"/>
  <c r="O112" i="1" s="1"/>
  <c r="Q112" i="1" s="1"/>
  <c r="P102" i="1"/>
  <c r="O102" i="1" s="1"/>
  <c r="Q102" i="1" s="1"/>
  <c r="P160" i="1"/>
  <c r="O160" i="1" s="1"/>
  <c r="Q160" i="1" s="1"/>
  <c r="P145" i="1"/>
  <c r="O145" i="1" s="1"/>
  <c r="D201" i="1"/>
  <c r="P149" i="1"/>
  <c r="I196" i="1"/>
  <c r="J196" i="1" s="1"/>
  <c r="L196" i="1" s="1"/>
  <c r="T196" i="1" s="1"/>
  <c r="P172" i="1"/>
  <c r="O172" i="1" s="1"/>
  <c r="P158" i="1"/>
  <c r="O158" i="1" s="1"/>
  <c r="P113" i="1"/>
  <c r="O113" i="1" s="1"/>
  <c r="H195" i="1"/>
  <c r="K195" i="1"/>
  <c r="M195" i="1" s="1"/>
  <c r="P118" i="1"/>
  <c r="O118" i="1" s="1"/>
  <c r="Q118" i="1" s="1"/>
  <c r="P109" i="1"/>
  <c r="O109" i="1" s="1"/>
  <c r="Q109" i="1" s="1"/>
  <c r="N136" i="1"/>
  <c r="P136" i="1" s="1"/>
  <c r="O136" i="1" s="1"/>
  <c r="Q136" i="1" s="1"/>
  <c r="P165" i="1"/>
  <c r="O165" i="1" s="1"/>
  <c r="Q165" i="1" s="1"/>
  <c r="P201" i="1"/>
  <c r="O201" i="1" s="1"/>
  <c r="Q170" i="1"/>
  <c r="Q134" i="1"/>
  <c r="H192" i="1"/>
  <c r="K192" i="1"/>
  <c r="M192" i="1" s="1"/>
  <c r="P133" i="1"/>
  <c r="O133" i="1" s="1"/>
  <c r="Q133" i="1" s="1"/>
  <c r="P166" i="1"/>
  <c r="O166" i="1" s="1"/>
  <c r="Q166" i="1" s="1"/>
  <c r="N192" i="1"/>
  <c r="O169" i="1"/>
  <c r="Q169" i="1" s="1"/>
  <c r="S169" i="1" s="1"/>
  <c r="P196" i="1"/>
  <c r="O196" i="1" s="1"/>
  <c r="Q196" i="1" s="1"/>
  <c r="S196" i="1" s="1"/>
  <c r="N195" i="1"/>
  <c r="O149" i="1"/>
  <c r="Q149" i="1" s="1"/>
  <c r="N126" i="1"/>
  <c r="P126" i="1" s="1"/>
  <c r="O126" i="1" s="1"/>
  <c r="Q126" i="1" s="1"/>
  <c r="P122" i="1"/>
  <c r="O122" i="1" s="1"/>
  <c r="Q122" i="1" s="1"/>
  <c r="P154" i="1"/>
  <c r="O154" i="1" s="1"/>
  <c r="Q154" i="1" s="1"/>
  <c r="P117" i="1"/>
  <c r="O117" i="1" s="1"/>
  <c r="Q117" i="1" s="1"/>
  <c r="Q150" i="1"/>
  <c r="P179" i="1"/>
  <c r="O179" i="1" s="1"/>
  <c r="Q179" i="1" s="1"/>
  <c r="P183" i="1"/>
  <c r="O183" i="1" s="1"/>
  <c r="Q183" i="1" s="1"/>
  <c r="P120" i="1"/>
  <c r="O120" i="1" s="1"/>
  <c r="Q120" i="1" s="1"/>
  <c r="P127" i="1"/>
  <c r="O127" i="1" s="1"/>
  <c r="Q127" i="1" s="1"/>
  <c r="O139" i="1"/>
  <c r="H157" i="1"/>
  <c r="K157" i="1"/>
  <c r="M157" i="1" s="1"/>
  <c r="H144" i="1"/>
  <c r="K144" i="1"/>
  <c r="M144" i="1" s="1"/>
  <c r="Q171" i="1"/>
  <c r="S171" i="1" s="1"/>
  <c r="H125" i="1"/>
  <c r="K125" i="1"/>
  <c r="M125" i="1" s="1"/>
  <c r="H135" i="1"/>
  <c r="K135" i="1"/>
  <c r="M135" i="1" s="1"/>
  <c r="D155" i="1"/>
  <c r="I155" i="1"/>
  <c r="J155" i="1" s="1"/>
  <c r="D169" i="1"/>
  <c r="I169" i="1"/>
  <c r="D171" i="1"/>
  <c r="I171" i="1"/>
  <c r="J171" i="1" s="1"/>
  <c r="S174" i="1"/>
  <c r="D174" i="1"/>
  <c r="I174" i="1"/>
  <c r="H113" i="1"/>
  <c r="K113" i="1"/>
  <c r="M113" i="1" s="1"/>
  <c r="H102" i="1"/>
  <c r="K102" i="1"/>
  <c r="M102" i="1" s="1"/>
  <c r="P135" i="1"/>
  <c r="O135" i="1" s="1"/>
  <c r="Q135" i="1" s="1"/>
  <c r="H166" i="1"/>
  <c r="K166" i="1"/>
  <c r="M166" i="1" s="1"/>
  <c r="H141" i="1"/>
  <c r="K141" i="1"/>
  <c r="M141" i="1" s="1"/>
  <c r="K187" i="1"/>
  <c r="M187" i="1" s="1"/>
  <c r="H187" i="1"/>
  <c r="H199" i="1"/>
  <c r="K199" i="1"/>
  <c r="M199" i="1" s="1"/>
  <c r="P176" i="1"/>
  <c r="O176" i="1" s="1"/>
  <c r="Q176" i="1" s="1"/>
  <c r="K184" i="1"/>
  <c r="M184" i="1" s="1"/>
  <c r="H184" i="1"/>
  <c r="H129" i="1"/>
  <c r="K129" i="1"/>
  <c r="M129" i="1" s="1"/>
  <c r="H134" i="1"/>
  <c r="K134" i="1"/>
  <c r="M134" i="1" s="1"/>
  <c r="H162" i="1"/>
  <c r="K162" i="1"/>
  <c r="M162" i="1" s="1"/>
  <c r="N162" i="1"/>
  <c r="P162" i="1" s="1"/>
  <c r="O162" i="1" s="1"/>
  <c r="Q162" i="1" s="1"/>
  <c r="K105" i="1"/>
  <c r="M105" i="1" s="1"/>
  <c r="H105" i="1"/>
  <c r="H159" i="1"/>
  <c r="K159" i="1"/>
  <c r="M159" i="1" s="1"/>
  <c r="N157" i="1"/>
  <c r="H109" i="1"/>
  <c r="K109" i="1"/>
  <c r="M109" i="1" s="1"/>
  <c r="H151" i="1"/>
  <c r="K151" i="1"/>
  <c r="M151" i="1" s="1"/>
  <c r="N151" i="1"/>
  <c r="P151" i="1" s="1"/>
  <c r="H145" i="1"/>
  <c r="K145" i="1"/>
  <c r="M145" i="1" s="1"/>
  <c r="Q145" i="1"/>
  <c r="N125" i="1"/>
  <c r="Q184" i="1"/>
  <c r="H161" i="1"/>
  <c r="K161" i="1"/>
  <c r="M161" i="1" s="1"/>
  <c r="N161" i="1"/>
  <c r="P161" i="1" s="1"/>
  <c r="H146" i="1"/>
  <c r="K146" i="1"/>
  <c r="M146" i="1" s="1"/>
  <c r="N146" i="1"/>
  <c r="P146" i="1" s="1"/>
  <c r="H170" i="1"/>
  <c r="K170" i="1"/>
  <c r="M170" i="1" s="1"/>
  <c r="H178" i="1"/>
  <c r="K178" i="1"/>
  <c r="M178" i="1" s="1"/>
  <c r="N178" i="1"/>
  <c r="P181" i="1"/>
  <c r="O181" i="1" s="1"/>
  <c r="Q181" i="1" s="1"/>
  <c r="Q143" i="1"/>
  <c r="S143" i="1" s="1"/>
  <c r="H122" i="1"/>
  <c r="K122" i="1"/>
  <c r="M122" i="1" s="1"/>
  <c r="H154" i="1"/>
  <c r="K154" i="1"/>
  <c r="M154" i="1" s="1"/>
  <c r="N104" i="1"/>
  <c r="P193" i="1"/>
  <c r="O193" i="1" s="1"/>
  <c r="H176" i="1"/>
  <c r="K176" i="1"/>
  <c r="M176" i="1" s="1"/>
  <c r="P107" i="1"/>
  <c r="O107" i="1" s="1"/>
  <c r="H131" i="1"/>
  <c r="K131" i="1"/>
  <c r="M131" i="1" s="1"/>
  <c r="K132" i="1"/>
  <c r="M132" i="1" s="1"/>
  <c r="H132" i="1"/>
  <c r="K198" i="1"/>
  <c r="M198" i="1" s="1"/>
  <c r="H198" i="1"/>
  <c r="H130" i="1"/>
  <c r="K130" i="1"/>
  <c r="M130" i="1" s="1"/>
  <c r="N130" i="1"/>
  <c r="H108" i="1"/>
  <c r="K108" i="1"/>
  <c r="M108" i="1" s="1"/>
  <c r="N108" i="1"/>
  <c r="P108" i="1" s="1"/>
  <c r="O108" i="1" s="1"/>
  <c r="Q108" i="1" s="1"/>
  <c r="S110" i="1"/>
  <c r="D110" i="1"/>
  <c r="I110" i="1"/>
  <c r="J110" i="1" s="1"/>
  <c r="K121" i="1"/>
  <c r="M121" i="1" s="1"/>
  <c r="H121" i="1"/>
  <c r="K116" i="1"/>
  <c r="M116" i="1" s="1"/>
  <c r="H116" i="1"/>
  <c r="H149" i="1"/>
  <c r="K149" i="1"/>
  <c r="M149" i="1" s="1"/>
  <c r="I182" i="1"/>
  <c r="I189" i="1"/>
  <c r="J189" i="1" s="1"/>
  <c r="S189" i="1"/>
  <c r="D189" i="1"/>
  <c r="P185" i="1"/>
  <c r="O185" i="1" s="1"/>
  <c r="Q185" i="1" s="1"/>
  <c r="H194" i="1"/>
  <c r="K194" i="1"/>
  <c r="M194" i="1" s="1"/>
  <c r="L201" i="1"/>
  <c r="T201" i="1" s="1"/>
  <c r="H188" i="1"/>
  <c r="K188" i="1"/>
  <c r="M188" i="1" s="1"/>
  <c r="D139" i="1"/>
  <c r="I139" i="1"/>
  <c r="J139" i="1"/>
  <c r="N141" i="1"/>
  <c r="P141" i="1" s="1"/>
  <c r="O141" i="1" s="1"/>
  <c r="Q141" i="1" s="1"/>
  <c r="H119" i="1"/>
  <c r="K119" i="1"/>
  <c r="M119" i="1" s="1"/>
  <c r="D107" i="1"/>
  <c r="I107" i="1"/>
  <c r="J107" i="1" s="1"/>
  <c r="H156" i="1"/>
  <c r="K156" i="1"/>
  <c r="M156" i="1" s="1"/>
  <c r="I193" i="1"/>
  <c r="D193" i="1"/>
  <c r="K200" i="1"/>
  <c r="M200" i="1" s="1"/>
  <c r="H200" i="1"/>
  <c r="H185" i="1"/>
  <c r="K185" i="1"/>
  <c r="M185" i="1" s="1"/>
  <c r="H168" i="1"/>
  <c r="K168" i="1"/>
  <c r="M168" i="1" s="1"/>
  <c r="D126" i="1"/>
  <c r="I126" i="1"/>
  <c r="J126" i="1" s="1"/>
  <c r="H124" i="1"/>
  <c r="K124" i="1"/>
  <c r="M124" i="1" s="1"/>
  <c r="N124" i="1"/>
  <c r="P124" i="1" s="1"/>
  <c r="I143" i="1"/>
  <c r="J143" i="1" s="1"/>
  <c r="D143" i="1"/>
  <c r="D123" i="1"/>
  <c r="I123" i="1"/>
  <c r="J123" i="1" s="1"/>
  <c r="S123" i="1"/>
  <c r="H191" i="1"/>
  <c r="K191" i="1"/>
  <c r="M191" i="1" s="1"/>
  <c r="N191" i="1"/>
  <c r="H118" i="1"/>
  <c r="K118" i="1"/>
  <c r="M118" i="1" s="1"/>
  <c r="H186" i="1"/>
  <c r="K186" i="1"/>
  <c r="M186" i="1" s="1"/>
  <c r="K180" i="1"/>
  <c r="M180" i="1" s="1"/>
  <c r="H180" i="1"/>
  <c r="N200" i="1"/>
  <c r="P200" i="1" s="1"/>
  <c r="N187" i="1"/>
  <c r="P187" i="1" s="1"/>
  <c r="K137" i="1"/>
  <c r="M137" i="1" s="1"/>
  <c r="H137" i="1"/>
  <c r="S142" i="1"/>
  <c r="D142" i="1"/>
  <c r="I142" i="1"/>
  <c r="J142" i="1" s="1"/>
  <c r="K153" i="1"/>
  <c r="M153" i="1" s="1"/>
  <c r="H153" i="1"/>
  <c r="H165" i="1"/>
  <c r="K165" i="1"/>
  <c r="M165" i="1" s="1"/>
  <c r="H103" i="1"/>
  <c r="K103" i="1"/>
  <c r="M103" i="1" s="1"/>
  <c r="H173" i="1"/>
  <c r="K173" i="1"/>
  <c r="M173" i="1" s="1"/>
  <c r="H115" i="1"/>
  <c r="K115" i="1"/>
  <c r="M115" i="1" s="1"/>
  <c r="H147" i="1"/>
  <c r="K147" i="1"/>
  <c r="M147" i="1" s="1"/>
  <c r="H160" i="1"/>
  <c r="K160" i="1"/>
  <c r="M160" i="1" s="1"/>
  <c r="N152" i="1"/>
  <c r="P106" i="1"/>
  <c r="O106" i="1" s="1"/>
  <c r="Q106" i="1" s="1"/>
  <c r="N131" i="1"/>
  <c r="N132" i="1"/>
  <c r="P182" i="1"/>
  <c r="O182" i="1" s="1"/>
  <c r="N188" i="1"/>
  <c r="N198" i="1"/>
  <c r="H140" i="1"/>
  <c r="K140" i="1"/>
  <c r="M140" i="1" s="1"/>
  <c r="N140" i="1"/>
  <c r="P140" i="1" s="1"/>
  <c r="H120" i="1"/>
  <c r="K120" i="1"/>
  <c r="M120" i="1" s="1"/>
  <c r="H111" i="1"/>
  <c r="K111" i="1"/>
  <c r="M111" i="1" s="1"/>
  <c r="N116" i="1"/>
  <c r="H117" i="1"/>
  <c r="K117" i="1"/>
  <c r="M117" i="1" s="1"/>
  <c r="P148" i="1"/>
  <c r="O148" i="1" s="1"/>
  <c r="N105" i="1"/>
  <c r="P119" i="1"/>
  <c r="O119" i="1" s="1"/>
  <c r="Q119" i="1" s="1"/>
  <c r="H172" i="1"/>
  <c r="K172" i="1"/>
  <c r="M172" i="1" s="1"/>
  <c r="N153" i="1"/>
  <c r="O156" i="1"/>
  <c r="Q156" i="1" s="1"/>
  <c r="H138" i="1"/>
  <c r="K138" i="1"/>
  <c r="M138" i="1" s="1"/>
  <c r="P168" i="1"/>
  <c r="O168" i="1" s="1"/>
  <c r="Q168" i="1" s="1"/>
  <c r="H163" i="1"/>
  <c r="K163" i="1"/>
  <c r="M163" i="1" s="1"/>
  <c r="H127" i="1"/>
  <c r="K127" i="1"/>
  <c r="M127" i="1" s="1"/>
  <c r="D158" i="1"/>
  <c r="I158" i="1"/>
  <c r="J158" i="1" s="1"/>
  <c r="I164" i="1"/>
  <c r="J164" i="1" s="1"/>
  <c r="D164" i="1"/>
  <c r="H175" i="1"/>
  <c r="K175" i="1"/>
  <c r="M175" i="1" s="1"/>
  <c r="H183" i="1"/>
  <c r="K183" i="1"/>
  <c r="M183" i="1" s="1"/>
  <c r="P155" i="1"/>
  <c r="O155" i="1" s="1"/>
  <c r="H181" i="1"/>
  <c r="K181" i="1"/>
  <c r="M181" i="1" s="1"/>
  <c r="H114" i="1"/>
  <c r="K114" i="1"/>
  <c r="M114" i="1" s="1"/>
  <c r="N114" i="1"/>
  <c r="H179" i="1"/>
  <c r="K179" i="1"/>
  <c r="M179" i="1" s="1"/>
  <c r="P103" i="1"/>
  <c r="O103" i="1" s="1"/>
  <c r="Q103" i="1" s="1"/>
  <c r="P115" i="1"/>
  <c r="O115" i="1" s="1"/>
  <c r="Q115" i="1" s="1"/>
  <c r="P147" i="1"/>
  <c r="O147" i="1" s="1"/>
  <c r="Q147" i="1" s="1"/>
  <c r="N163" i="1"/>
  <c r="P129" i="1"/>
  <c r="O129" i="1" s="1"/>
  <c r="Q129" i="1" s="1"/>
  <c r="P164" i="1"/>
  <c r="O164" i="1" s="1"/>
  <c r="H106" i="1"/>
  <c r="K106" i="1"/>
  <c r="M106" i="1" s="1"/>
  <c r="H167" i="1"/>
  <c r="K167" i="1"/>
  <c r="M167" i="1" s="1"/>
  <c r="N167" i="1"/>
  <c r="P138" i="1"/>
  <c r="O138" i="1" s="1"/>
  <c r="Q138" i="1" s="1"/>
  <c r="Q172" i="1"/>
  <c r="N180" i="1"/>
  <c r="P180" i="1" s="1"/>
  <c r="P194" i="1"/>
  <c r="O194" i="1" s="1"/>
  <c r="Q194" i="1" s="1"/>
  <c r="K197" i="1"/>
  <c r="M197" i="1" s="1"/>
  <c r="H197" i="1"/>
  <c r="I148" i="1"/>
  <c r="J148" i="1" s="1"/>
  <c r="D148" i="1"/>
  <c r="H152" i="1"/>
  <c r="K152" i="1"/>
  <c r="M152" i="1" s="1"/>
  <c r="H190" i="1"/>
  <c r="K190" i="1"/>
  <c r="M190" i="1" s="1"/>
  <c r="N190" i="1"/>
  <c r="P190" i="1" s="1"/>
  <c r="H128" i="1"/>
  <c r="K128" i="1"/>
  <c r="M128" i="1" s="1"/>
  <c r="H177" i="1"/>
  <c r="K177" i="1"/>
  <c r="M177" i="1" s="1"/>
  <c r="N177" i="1"/>
  <c r="P177" i="1" s="1"/>
  <c r="O177" i="1" s="1"/>
  <c r="Q177" i="1" s="1"/>
  <c r="H104" i="1"/>
  <c r="K104" i="1"/>
  <c r="M104" i="1" s="1"/>
  <c r="H133" i="1"/>
  <c r="K133" i="1"/>
  <c r="M133" i="1" s="1"/>
  <c r="P137" i="1"/>
  <c r="O137" i="1" s="1"/>
  <c r="Q137" i="1" s="1"/>
  <c r="H150" i="1"/>
  <c r="K150" i="1"/>
  <c r="M150" i="1" s="1"/>
  <c r="P173" i="1"/>
  <c r="O173" i="1" s="1"/>
  <c r="Q173" i="1" s="1"/>
  <c r="H136" i="1"/>
  <c r="K136" i="1"/>
  <c r="M136" i="1" s="1"/>
  <c r="N121" i="1"/>
  <c r="P128" i="1"/>
  <c r="O128" i="1" s="1"/>
  <c r="Q128" i="1" s="1"/>
  <c r="N144" i="1"/>
  <c r="P144" i="1" s="1"/>
  <c r="O144" i="1" s="1"/>
  <c r="Q144" i="1" s="1"/>
  <c r="N111" i="1"/>
  <c r="H112" i="1"/>
  <c r="K112" i="1"/>
  <c r="M112" i="1" s="1"/>
  <c r="Q113" i="1"/>
  <c r="P159" i="1"/>
  <c r="O159" i="1" s="1"/>
  <c r="Q159" i="1" s="1"/>
  <c r="N186" i="1"/>
  <c r="P186" i="1" s="1"/>
  <c r="Q199" i="1"/>
  <c r="Q175" i="1"/>
  <c r="O190" i="1" l="1"/>
  <c r="Q190" i="1" s="1"/>
  <c r="O180" i="1"/>
  <c r="Q180" i="1" s="1"/>
  <c r="S180" i="1" s="1"/>
  <c r="S126" i="1"/>
  <c r="O124" i="1"/>
  <c r="Q124" i="1" s="1"/>
  <c r="S124" i="1" s="1"/>
  <c r="Q201" i="1"/>
  <c r="S201" i="1" s="1"/>
  <c r="U201" i="1" s="1"/>
  <c r="Q158" i="1"/>
  <c r="S158" i="1" s="1"/>
  <c r="O140" i="1"/>
  <c r="O151" i="1"/>
  <c r="Q151" i="1" s="1"/>
  <c r="P192" i="1"/>
  <c r="O192" i="1" s="1"/>
  <c r="D195" i="1"/>
  <c r="I195" i="1"/>
  <c r="U196" i="1"/>
  <c r="O186" i="1"/>
  <c r="Q186" i="1" s="1"/>
  <c r="D192" i="1"/>
  <c r="I192" i="1"/>
  <c r="Q139" i="1"/>
  <c r="S139" i="1" s="1"/>
  <c r="O161" i="1"/>
  <c r="Q161" i="1" s="1"/>
  <c r="S161" i="1" s="1"/>
  <c r="P195" i="1"/>
  <c r="O195" i="1" s="1"/>
  <c r="O187" i="1"/>
  <c r="Q187" i="1" s="1"/>
  <c r="Q107" i="1"/>
  <c r="S107" i="1" s="1"/>
  <c r="Q193" i="1"/>
  <c r="S193" i="1" s="1"/>
  <c r="Q182" i="1"/>
  <c r="S182" i="1" s="1"/>
  <c r="Q148" i="1"/>
  <c r="S148" i="1" s="1"/>
  <c r="Q155" i="1"/>
  <c r="S155" i="1" s="1"/>
  <c r="Q164" i="1"/>
  <c r="S164" i="1" s="1"/>
  <c r="P191" i="1"/>
  <c r="O191" i="1" s="1"/>
  <c r="Q191" i="1" s="1"/>
  <c r="I188" i="1"/>
  <c r="J188" i="1" s="1"/>
  <c r="D188" i="1"/>
  <c r="I116" i="1"/>
  <c r="J116" i="1" s="1"/>
  <c r="D116" i="1"/>
  <c r="S108" i="1"/>
  <c r="D108" i="1"/>
  <c r="I108" i="1"/>
  <c r="S166" i="1"/>
  <c r="D166" i="1"/>
  <c r="I166" i="1"/>
  <c r="J166" i="1" s="1"/>
  <c r="I144" i="1"/>
  <c r="J144" i="1" s="1"/>
  <c r="D144" i="1"/>
  <c r="S144" i="1"/>
  <c r="P121" i="1"/>
  <c r="O121" i="1" s="1"/>
  <c r="L126" i="1"/>
  <c r="T126" i="1" s="1"/>
  <c r="U126" i="1" s="1"/>
  <c r="S137" i="1"/>
  <c r="D137" i="1"/>
  <c r="I137" i="1"/>
  <c r="J137" i="1" s="1"/>
  <c r="D191" i="1"/>
  <c r="I191" i="1"/>
  <c r="P104" i="1"/>
  <c r="O104" i="1" s="1"/>
  <c r="Q104" i="1" s="1"/>
  <c r="S104" i="1" s="1"/>
  <c r="D146" i="1"/>
  <c r="I146" i="1"/>
  <c r="J146" i="1" s="1"/>
  <c r="S118" i="1"/>
  <c r="D118" i="1"/>
  <c r="I118" i="1"/>
  <c r="I133" i="1"/>
  <c r="J133" i="1" s="1"/>
  <c r="S133" i="1"/>
  <c r="D133" i="1"/>
  <c r="D114" i="1"/>
  <c r="I114" i="1"/>
  <c r="J114" i="1" s="1"/>
  <c r="S136" i="1"/>
  <c r="D136" i="1"/>
  <c r="I136" i="1"/>
  <c r="J136" i="1" s="1"/>
  <c r="S172" i="1"/>
  <c r="D172" i="1"/>
  <c r="I172" i="1"/>
  <c r="D140" i="1"/>
  <c r="I140" i="1"/>
  <c r="J140" i="1" s="1"/>
  <c r="S147" i="1"/>
  <c r="D147" i="1"/>
  <c r="I147" i="1"/>
  <c r="J147" i="1" s="1"/>
  <c r="D130" i="1"/>
  <c r="I130" i="1"/>
  <c r="J130" i="1" s="1"/>
  <c r="S129" i="1"/>
  <c r="D129" i="1"/>
  <c r="I129" i="1"/>
  <c r="J129" i="1" s="1"/>
  <c r="S102" i="1"/>
  <c r="D102" i="1"/>
  <c r="I102" i="1"/>
  <c r="J102" i="1" s="1"/>
  <c r="J169" i="1"/>
  <c r="L169" i="1" s="1"/>
  <c r="T169" i="1" s="1"/>
  <c r="U169" i="1" s="1"/>
  <c r="D157" i="1"/>
  <c r="I157" i="1"/>
  <c r="J157" i="1" s="1"/>
  <c r="S145" i="1"/>
  <c r="D145" i="1"/>
  <c r="I145" i="1"/>
  <c r="P198" i="1"/>
  <c r="O198" i="1" s="1"/>
  <c r="L107" i="1"/>
  <c r="T107" i="1" s="1"/>
  <c r="D194" i="1"/>
  <c r="I194" i="1"/>
  <c r="S194" i="1"/>
  <c r="D121" i="1"/>
  <c r="I121" i="1"/>
  <c r="D198" i="1"/>
  <c r="I198" i="1"/>
  <c r="J198" i="1" s="1"/>
  <c r="I154" i="1"/>
  <c r="S154" i="1"/>
  <c r="D154" i="1"/>
  <c r="D184" i="1"/>
  <c r="I184" i="1"/>
  <c r="J184" i="1" s="1"/>
  <c r="S184" i="1"/>
  <c r="P167" i="1"/>
  <c r="O167" i="1" s="1"/>
  <c r="D152" i="1"/>
  <c r="I152" i="1"/>
  <c r="J152" i="1" s="1"/>
  <c r="P188" i="1"/>
  <c r="O188" i="1" s="1"/>
  <c r="S115" i="1"/>
  <c r="D115" i="1"/>
  <c r="I115" i="1"/>
  <c r="J115" i="1" s="1"/>
  <c r="L123" i="1"/>
  <c r="T123" i="1" s="1"/>
  <c r="U123" i="1" s="1"/>
  <c r="S168" i="1"/>
  <c r="D168" i="1"/>
  <c r="I168" i="1"/>
  <c r="J168" i="1" s="1"/>
  <c r="D151" i="1"/>
  <c r="I151" i="1"/>
  <c r="J151" i="1" s="1"/>
  <c r="O200" i="1"/>
  <c r="S156" i="1"/>
  <c r="D156" i="1"/>
  <c r="I156" i="1"/>
  <c r="J156" i="1" s="1"/>
  <c r="P105" i="1"/>
  <c r="O105" i="1" s="1"/>
  <c r="Q105" i="1" s="1"/>
  <c r="S105" i="1" s="1"/>
  <c r="I181" i="1"/>
  <c r="J181" i="1" s="1"/>
  <c r="D181" i="1"/>
  <c r="S181" i="1"/>
  <c r="L164" i="1"/>
  <c r="T164" i="1" s="1"/>
  <c r="I127" i="1"/>
  <c r="S127" i="1"/>
  <c r="D127" i="1"/>
  <c r="P152" i="1"/>
  <c r="O152" i="1" s="1"/>
  <c r="Q152" i="1" s="1"/>
  <c r="S152" i="1" s="1"/>
  <c r="I122" i="1"/>
  <c r="J122" i="1" s="1"/>
  <c r="S122" i="1"/>
  <c r="D122" i="1"/>
  <c r="S113" i="1"/>
  <c r="D113" i="1"/>
  <c r="I113" i="1"/>
  <c r="J113" i="1" s="1"/>
  <c r="L155" i="1"/>
  <c r="T155" i="1" s="1"/>
  <c r="P130" i="1"/>
  <c r="O130" i="1" s="1"/>
  <c r="S173" i="1"/>
  <c r="D173" i="1"/>
  <c r="I173" i="1"/>
  <c r="J173" i="1" s="1"/>
  <c r="S119" i="1"/>
  <c r="D119" i="1"/>
  <c r="I119" i="1"/>
  <c r="J119" i="1" s="1"/>
  <c r="I132" i="1"/>
  <c r="J132" i="1" s="1"/>
  <c r="D132" i="1"/>
  <c r="S109" i="1"/>
  <c r="D109" i="1"/>
  <c r="I109" i="1"/>
  <c r="J109" i="1" s="1"/>
  <c r="I176" i="1"/>
  <c r="J176" i="1" s="1"/>
  <c r="D176" i="1"/>
  <c r="S176" i="1"/>
  <c r="Q140" i="1"/>
  <c r="S140" i="1" s="1"/>
  <c r="D167" i="1"/>
  <c r="I167" i="1"/>
  <c r="J167" i="1" s="1"/>
  <c r="I106" i="1"/>
  <c r="J106" i="1" s="1"/>
  <c r="S106" i="1"/>
  <c r="D106" i="1"/>
  <c r="I112" i="1"/>
  <c r="J112" i="1" s="1"/>
  <c r="S112" i="1"/>
  <c r="D112" i="1"/>
  <c r="L148" i="1"/>
  <c r="T148" i="1" s="1"/>
  <c r="P132" i="1"/>
  <c r="O132" i="1" s="1"/>
  <c r="Q132" i="1" s="1"/>
  <c r="P111" i="1"/>
  <c r="O111" i="1" s="1"/>
  <c r="S177" i="1"/>
  <c r="D177" i="1"/>
  <c r="I177" i="1"/>
  <c r="J177" i="1" s="1"/>
  <c r="S197" i="1"/>
  <c r="D197" i="1"/>
  <c r="I197" i="1"/>
  <c r="J197" i="1" s="1"/>
  <c r="O146" i="1"/>
  <c r="Q146" i="1" s="1"/>
  <c r="I117" i="1"/>
  <c r="J117" i="1" s="1"/>
  <c r="S117" i="1"/>
  <c r="D117" i="1"/>
  <c r="I180" i="1"/>
  <c r="J180" i="1" s="1"/>
  <c r="D180" i="1"/>
  <c r="D161" i="1"/>
  <c r="I161" i="1"/>
  <c r="J161" i="1" s="1"/>
  <c r="P157" i="1"/>
  <c r="O157" i="1" s="1"/>
  <c r="Q157" i="1" s="1"/>
  <c r="J174" i="1"/>
  <c r="L174" i="1" s="1"/>
  <c r="T174" i="1" s="1"/>
  <c r="U174" i="1" s="1"/>
  <c r="L189" i="1"/>
  <c r="T189" i="1" s="1"/>
  <c r="U189" i="1" s="1"/>
  <c r="S134" i="1"/>
  <c r="D134" i="1"/>
  <c r="I134" i="1"/>
  <c r="J134" i="1" s="1"/>
  <c r="L110" i="1"/>
  <c r="T110" i="1" s="1"/>
  <c r="U110" i="1" s="1"/>
  <c r="P116" i="1"/>
  <c r="O116" i="1" s="1"/>
  <c r="Q116" i="1" s="1"/>
  <c r="L143" i="1"/>
  <c r="T143" i="1" s="1"/>
  <c r="U143" i="1" s="1"/>
  <c r="D200" i="1"/>
  <c r="I200" i="1"/>
  <c r="J200" i="1" s="1"/>
  <c r="D131" i="1"/>
  <c r="I131" i="1"/>
  <c r="J131" i="1" s="1"/>
  <c r="P178" i="1"/>
  <c r="O178" i="1" s="1"/>
  <c r="Q178" i="1" s="1"/>
  <c r="S178" i="1" s="1"/>
  <c r="I159" i="1"/>
  <c r="J159" i="1" s="1"/>
  <c r="S159" i="1"/>
  <c r="D159" i="1"/>
  <c r="S135" i="1"/>
  <c r="D135" i="1"/>
  <c r="I135" i="1"/>
  <c r="J135" i="1" s="1"/>
  <c r="P163" i="1"/>
  <c r="O163" i="1" s="1"/>
  <c r="S190" i="1"/>
  <c r="D190" i="1"/>
  <c r="I190" i="1"/>
  <c r="J190" i="1" s="1"/>
  <c r="L158" i="1"/>
  <c r="T158" i="1" s="1"/>
  <c r="I199" i="1"/>
  <c r="J199" i="1" s="1"/>
  <c r="D199" i="1"/>
  <c r="S199" i="1"/>
  <c r="I165" i="1"/>
  <c r="J165" i="1" s="1"/>
  <c r="S165" i="1"/>
  <c r="D165" i="1"/>
  <c r="D186" i="1"/>
  <c r="I186" i="1"/>
  <c r="J186" i="1" s="1"/>
  <c r="L139" i="1"/>
  <c r="T139" i="1" s="1"/>
  <c r="J182" i="1"/>
  <c r="L182" i="1" s="1"/>
  <c r="T182" i="1" s="1"/>
  <c r="D105" i="1"/>
  <c r="I105" i="1"/>
  <c r="I187" i="1"/>
  <c r="J187" i="1" s="1"/>
  <c r="S187" i="1"/>
  <c r="D187" i="1"/>
  <c r="D183" i="1"/>
  <c r="I183" i="1"/>
  <c r="J183" i="1" s="1"/>
  <c r="S183" i="1"/>
  <c r="I138" i="1"/>
  <c r="J138" i="1" s="1"/>
  <c r="S138" i="1"/>
  <c r="D138" i="1"/>
  <c r="D153" i="1"/>
  <c r="I153" i="1"/>
  <c r="D178" i="1"/>
  <c r="I178" i="1"/>
  <c r="D125" i="1"/>
  <c r="I125" i="1"/>
  <c r="J125" i="1" s="1"/>
  <c r="P114" i="1"/>
  <c r="O114" i="1" s="1"/>
  <c r="I170" i="1"/>
  <c r="J170" i="1" s="1"/>
  <c r="S170" i="1"/>
  <c r="D170" i="1"/>
  <c r="D104" i="1"/>
  <c r="I104" i="1"/>
  <c r="J104" i="1" s="1"/>
  <c r="S150" i="1"/>
  <c r="D150" i="1"/>
  <c r="I150" i="1"/>
  <c r="J150" i="1" s="1"/>
  <c r="P131" i="1"/>
  <c r="O131" i="1" s="1"/>
  <c r="I149" i="1"/>
  <c r="S149" i="1"/>
  <c r="D149" i="1"/>
  <c r="P125" i="1"/>
  <c r="O125" i="1" s="1"/>
  <c r="L171" i="1"/>
  <c r="T171" i="1" s="1"/>
  <c r="U171" i="1" s="1"/>
  <c r="D124" i="1"/>
  <c r="I124" i="1"/>
  <c r="J124" i="1" s="1"/>
  <c r="I160" i="1"/>
  <c r="J160" i="1" s="1"/>
  <c r="D160" i="1"/>
  <c r="S160" i="1"/>
  <c r="D163" i="1"/>
  <c r="I163" i="1"/>
  <c r="J163" i="1" s="1"/>
  <c r="S103" i="1"/>
  <c r="D103" i="1"/>
  <c r="I103" i="1"/>
  <c r="J103" i="1" s="1"/>
  <c r="S185" i="1"/>
  <c r="D185" i="1"/>
  <c r="I185" i="1"/>
  <c r="J185" i="1" s="1"/>
  <c r="I128" i="1"/>
  <c r="J128" i="1" s="1"/>
  <c r="S128" i="1"/>
  <c r="D128" i="1"/>
  <c r="P153" i="1"/>
  <c r="O153" i="1" s="1"/>
  <c r="I111" i="1"/>
  <c r="J111" i="1" s="1"/>
  <c r="D111" i="1"/>
  <c r="S179" i="1"/>
  <c r="D179" i="1"/>
  <c r="I179" i="1"/>
  <c r="J179" i="1" s="1"/>
  <c r="I175" i="1"/>
  <c r="J175" i="1" s="1"/>
  <c r="S175" i="1"/>
  <c r="D175" i="1"/>
  <c r="S120" i="1"/>
  <c r="D120" i="1"/>
  <c r="I120" i="1"/>
  <c r="J120" i="1" s="1"/>
  <c r="L142" i="1"/>
  <c r="T142" i="1" s="1"/>
  <c r="U142" i="1" s="1"/>
  <c r="J193" i="1"/>
  <c r="L193" i="1" s="1"/>
  <c r="T193" i="1" s="1"/>
  <c r="S141" i="1"/>
  <c r="D141" i="1"/>
  <c r="I141" i="1"/>
  <c r="J141" i="1" s="1"/>
  <c r="S162" i="1"/>
  <c r="D162" i="1"/>
  <c r="I162" i="1"/>
  <c r="J162" i="1" s="1"/>
  <c r="U158" i="1" l="1"/>
  <c r="U148" i="1"/>
  <c r="S186" i="1"/>
  <c r="U139" i="1"/>
  <c r="Q192" i="1"/>
  <c r="S192" i="1" s="1"/>
  <c r="Q195" i="1"/>
  <c r="S195" i="1" s="1"/>
  <c r="J195" i="1"/>
  <c r="L195" i="1" s="1"/>
  <c r="T195" i="1" s="1"/>
  <c r="U182" i="1"/>
  <c r="U107" i="1"/>
  <c r="S146" i="1"/>
  <c r="S151" i="1"/>
  <c r="J192" i="1"/>
  <c r="L192" i="1" s="1"/>
  <c r="T192" i="1" s="1"/>
  <c r="U164" i="1"/>
  <c r="Q111" i="1"/>
  <c r="S111" i="1" s="1"/>
  <c r="Q130" i="1"/>
  <c r="S130" i="1" s="1"/>
  <c r="Q121" i="1"/>
  <c r="S121" i="1" s="1"/>
  <c r="Q163" i="1"/>
  <c r="S163" i="1" s="1"/>
  <c r="Q188" i="1"/>
  <c r="S188" i="1" s="1"/>
  <c r="Q167" i="1"/>
  <c r="S167" i="1" s="1"/>
  <c r="Q198" i="1"/>
  <c r="S198" i="1" s="1"/>
  <c r="U193" i="1"/>
  <c r="Q153" i="1"/>
  <c r="S153" i="1" s="1"/>
  <c r="Q114" i="1"/>
  <c r="S114" i="1" s="1"/>
  <c r="L103" i="1"/>
  <c r="T103" i="1" s="1"/>
  <c r="U103" i="1" s="1"/>
  <c r="L177" i="1"/>
  <c r="T177" i="1" s="1"/>
  <c r="U177" i="1" s="1"/>
  <c r="L106" i="1"/>
  <c r="T106" i="1" s="1"/>
  <c r="U106" i="1" s="1"/>
  <c r="L151" i="1"/>
  <c r="T151" i="1" s="1"/>
  <c r="U151" i="1" s="1"/>
  <c r="L152" i="1"/>
  <c r="T152" i="1" s="1"/>
  <c r="U152" i="1" s="1"/>
  <c r="L130" i="1"/>
  <c r="T130" i="1" s="1"/>
  <c r="L135" i="1"/>
  <c r="T135" i="1" s="1"/>
  <c r="U135" i="1" s="1"/>
  <c r="Q125" i="1"/>
  <c r="S125" i="1" s="1"/>
  <c r="S132" i="1"/>
  <c r="U155" i="1"/>
  <c r="L179" i="1"/>
  <c r="T179" i="1" s="1"/>
  <c r="U179" i="1" s="1"/>
  <c r="L187" i="1"/>
  <c r="T187" i="1" s="1"/>
  <c r="U187" i="1" s="1"/>
  <c r="L167" i="1"/>
  <c r="T167" i="1" s="1"/>
  <c r="L113" i="1"/>
  <c r="T113" i="1" s="1"/>
  <c r="U113" i="1" s="1"/>
  <c r="L157" i="1"/>
  <c r="T157" i="1" s="1"/>
  <c r="L136" i="1"/>
  <c r="T136" i="1" s="1"/>
  <c r="U136" i="1" s="1"/>
  <c r="S116" i="1"/>
  <c r="L165" i="1"/>
  <c r="T165" i="1" s="1"/>
  <c r="U165" i="1" s="1"/>
  <c r="L132" i="1"/>
  <c r="T132" i="1" s="1"/>
  <c r="L181" i="1"/>
  <c r="T181" i="1" s="1"/>
  <c r="U181" i="1" s="1"/>
  <c r="L146" i="1"/>
  <c r="T146" i="1" s="1"/>
  <c r="L168" i="1"/>
  <c r="T168" i="1" s="1"/>
  <c r="U168" i="1" s="1"/>
  <c r="S157" i="1"/>
  <c r="L116" i="1"/>
  <c r="T116" i="1" s="1"/>
  <c r="L141" i="1"/>
  <c r="T141" i="1" s="1"/>
  <c r="U141" i="1" s="1"/>
  <c r="L111" i="1"/>
  <c r="T111" i="1" s="1"/>
  <c r="L161" i="1"/>
  <c r="T161" i="1" s="1"/>
  <c r="U161" i="1" s="1"/>
  <c r="L104" i="1"/>
  <c r="T104" i="1" s="1"/>
  <c r="U104" i="1" s="1"/>
  <c r="L180" i="1"/>
  <c r="T180" i="1" s="1"/>
  <c r="U180" i="1" s="1"/>
  <c r="L170" i="1"/>
  <c r="T170" i="1" s="1"/>
  <c r="U170" i="1" s="1"/>
  <c r="J105" i="1"/>
  <c r="L105" i="1" s="1"/>
  <c r="T105" i="1" s="1"/>
  <c r="U105" i="1" s="1"/>
  <c r="L159" i="1"/>
  <c r="T159" i="1" s="1"/>
  <c r="U159" i="1" s="1"/>
  <c r="L134" i="1"/>
  <c r="T134" i="1" s="1"/>
  <c r="U134" i="1" s="1"/>
  <c r="L119" i="1"/>
  <c r="T119" i="1" s="1"/>
  <c r="U119" i="1" s="1"/>
  <c r="J121" i="1"/>
  <c r="L121" i="1" s="1"/>
  <c r="T121" i="1" s="1"/>
  <c r="L147" i="1"/>
  <c r="T147" i="1" s="1"/>
  <c r="U147" i="1" s="1"/>
  <c r="L114" i="1"/>
  <c r="T114" i="1" s="1"/>
  <c r="L102" i="1"/>
  <c r="T102" i="1" s="1"/>
  <c r="U102" i="1" s="1"/>
  <c r="L144" i="1"/>
  <c r="T144" i="1" s="1"/>
  <c r="U144" i="1" s="1"/>
  <c r="L199" i="1"/>
  <c r="T199" i="1" s="1"/>
  <c r="U199" i="1" s="1"/>
  <c r="L122" i="1"/>
  <c r="T122" i="1" s="1"/>
  <c r="U122" i="1" s="1"/>
  <c r="L184" i="1"/>
  <c r="T184" i="1" s="1"/>
  <c r="U184" i="1" s="1"/>
  <c r="L188" i="1"/>
  <c r="T188" i="1" s="1"/>
  <c r="L200" i="1"/>
  <c r="T200" i="1" s="1"/>
  <c r="Q131" i="1"/>
  <c r="S131" i="1" s="1"/>
  <c r="L117" i="1"/>
  <c r="T117" i="1" s="1"/>
  <c r="U117" i="1" s="1"/>
  <c r="L176" i="1"/>
  <c r="T176" i="1" s="1"/>
  <c r="U176" i="1" s="1"/>
  <c r="Q200" i="1"/>
  <c r="S200" i="1" s="1"/>
  <c r="L156" i="1"/>
  <c r="T156" i="1" s="1"/>
  <c r="L115" i="1"/>
  <c r="T115" i="1" s="1"/>
  <c r="U115" i="1" s="1"/>
  <c r="L190" i="1"/>
  <c r="T190" i="1" s="1"/>
  <c r="U190" i="1" s="1"/>
  <c r="L131" i="1"/>
  <c r="T131" i="1" s="1"/>
  <c r="U112" i="1"/>
  <c r="J194" i="1"/>
  <c r="L194" i="1" s="1"/>
  <c r="T194" i="1" s="1"/>
  <c r="U194" i="1" s="1"/>
  <c r="L140" i="1"/>
  <c r="T140" i="1" s="1"/>
  <c r="U140" i="1" s="1"/>
  <c r="S191" i="1"/>
  <c r="L166" i="1"/>
  <c r="T166" i="1" s="1"/>
  <c r="U166" i="1" s="1"/>
  <c r="L163" i="1"/>
  <c r="T163" i="1" s="1"/>
  <c r="J149" i="1"/>
  <c r="L149" i="1" s="1"/>
  <c r="T149" i="1" s="1"/>
  <c r="U149" i="1" s="1"/>
  <c r="J153" i="1"/>
  <c r="L153" i="1" s="1"/>
  <c r="T153" i="1" s="1"/>
  <c r="L120" i="1"/>
  <c r="T120" i="1" s="1"/>
  <c r="U120" i="1" s="1"/>
  <c r="L138" i="1"/>
  <c r="T138" i="1" s="1"/>
  <c r="U138" i="1" s="1"/>
  <c r="L128" i="1"/>
  <c r="T128" i="1" s="1"/>
  <c r="U128" i="1" s="1"/>
  <c r="L160" i="1"/>
  <c r="T160" i="1" s="1"/>
  <c r="U160" i="1" s="1"/>
  <c r="L125" i="1"/>
  <c r="T125" i="1" s="1"/>
  <c r="L162" i="1"/>
  <c r="T162" i="1" s="1"/>
  <c r="U162" i="1" s="1"/>
  <c r="L173" i="1"/>
  <c r="T173" i="1" s="1"/>
  <c r="U173" i="1" s="1"/>
  <c r="U156" i="1"/>
  <c r="L129" i="1"/>
  <c r="T129" i="1" s="1"/>
  <c r="U129" i="1" s="1"/>
  <c r="J191" i="1"/>
  <c r="L191" i="1" s="1"/>
  <c r="T191" i="1" s="1"/>
  <c r="L198" i="1"/>
  <c r="T198" i="1" s="1"/>
  <c r="L185" i="1"/>
  <c r="T185" i="1" s="1"/>
  <c r="U185" i="1" s="1"/>
  <c r="L124" i="1"/>
  <c r="T124" i="1" s="1"/>
  <c r="U124" i="1" s="1"/>
  <c r="L150" i="1"/>
  <c r="T150" i="1" s="1"/>
  <c r="U150" i="1" s="1"/>
  <c r="L183" i="1"/>
  <c r="T183" i="1" s="1"/>
  <c r="U183" i="1" s="1"/>
  <c r="L197" i="1"/>
  <c r="T197" i="1" s="1"/>
  <c r="U197" i="1" s="1"/>
  <c r="L112" i="1"/>
  <c r="T112" i="1" s="1"/>
  <c r="L133" i="1"/>
  <c r="T133" i="1" s="1"/>
  <c r="U133" i="1" s="1"/>
  <c r="L137" i="1"/>
  <c r="T137" i="1" s="1"/>
  <c r="U137" i="1" s="1"/>
  <c r="L175" i="1"/>
  <c r="T175" i="1" s="1"/>
  <c r="U175" i="1" s="1"/>
  <c r="J178" i="1"/>
  <c r="L178" i="1" s="1"/>
  <c r="T178" i="1" s="1"/>
  <c r="U178" i="1" s="1"/>
  <c r="L186" i="1"/>
  <c r="T186" i="1" s="1"/>
  <c r="U186" i="1" s="1"/>
  <c r="L109" i="1"/>
  <c r="T109" i="1" s="1"/>
  <c r="U109" i="1" s="1"/>
  <c r="J127" i="1"/>
  <c r="L127" i="1" s="1"/>
  <c r="T127" i="1" s="1"/>
  <c r="U127" i="1" s="1"/>
  <c r="J154" i="1"/>
  <c r="L154" i="1" s="1"/>
  <c r="T154" i="1" s="1"/>
  <c r="U154" i="1" s="1"/>
  <c r="J145" i="1"/>
  <c r="L145" i="1" s="1"/>
  <c r="T145" i="1" s="1"/>
  <c r="U145" i="1" s="1"/>
  <c r="J172" i="1"/>
  <c r="L172" i="1" s="1"/>
  <c r="T172" i="1" s="1"/>
  <c r="U172" i="1" s="1"/>
  <c r="J118" i="1"/>
  <c r="L118" i="1" s="1"/>
  <c r="T118" i="1" s="1"/>
  <c r="U118" i="1" s="1"/>
  <c r="J108" i="1"/>
  <c r="L108" i="1" s="1"/>
  <c r="T108" i="1" s="1"/>
  <c r="U108" i="1" s="1"/>
  <c r="U146" i="1" l="1"/>
  <c r="U114" i="1"/>
  <c r="U195" i="1"/>
  <c r="U131" i="1"/>
  <c r="U130" i="1"/>
  <c r="U192" i="1"/>
  <c r="U153" i="1"/>
  <c r="U125" i="1"/>
  <c r="U167" i="1"/>
  <c r="U188" i="1"/>
  <c r="U163" i="1"/>
  <c r="U121" i="1"/>
  <c r="U200" i="1"/>
  <c r="U191" i="1"/>
  <c r="U132" i="1"/>
  <c r="U157" i="1"/>
  <c r="U198" i="1"/>
  <c r="U111" i="1"/>
  <c r="U116" i="1"/>
  <c r="B100" i="1" l="1"/>
  <c r="B101" i="1"/>
  <c r="E101" i="1"/>
  <c r="F101" i="1" s="1"/>
  <c r="B3" i="1"/>
  <c r="E3" i="1"/>
  <c r="F3" i="1" s="1"/>
  <c r="B4" i="1"/>
  <c r="E4" i="1"/>
  <c r="F4" i="1" s="1"/>
  <c r="B5" i="1"/>
  <c r="E5" i="1"/>
  <c r="F5" i="1" s="1"/>
  <c r="B6" i="1"/>
  <c r="E6" i="1"/>
  <c r="F6" i="1" s="1"/>
  <c r="B7" i="1"/>
  <c r="E7" i="1"/>
  <c r="F7" i="1" s="1"/>
  <c r="B8" i="1"/>
  <c r="E8" i="1"/>
  <c r="F8" i="1" s="1"/>
  <c r="R8" i="1" s="1"/>
  <c r="B9" i="1"/>
  <c r="E9" i="1"/>
  <c r="F9" i="1" s="1"/>
  <c r="B10" i="1"/>
  <c r="E10" i="1"/>
  <c r="F10" i="1" s="1"/>
  <c r="B11" i="1"/>
  <c r="E11" i="1"/>
  <c r="F11" i="1" s="1"/>
  <c r="B12" i="1"/>
  <c r="E12" i="1"/>
  <c r="F12" i="1" s="1"/>
  <c r="B13" i="1"/>
  <c r="E13" i="1"/>
  <c r="F13" i="1" s="1"/>
  <c r="B14" i="1"/>
  <c r="E14" i="1"/>
  <c r="F14" i="1" s="1"/>
  <c r="R14" i="1" s="1"/>
  <c r="B15" i="1"/>
  <c r="E15" i="1"/>
  <c r="F15" i="1" s="1"/>
  <c r="B16" i="1"/>
  <c r="E16" i="1"/>
  <c r="F16" i="1" s="1"/>
  <c r="B17" i="1"/>
  <c r="E17" i="1"/>
  <c r="F17" i="1" s="1"/>
  <c r="G17" i="1" s="1"/>
  <c r="H17" i="1" s="1"/>
  <c r="B18" i="1"/>
  <c r="E18" i="1"/>
  <c r="F18" i="1" s="1"/>
  <c r="B19" i="1"/>
  <c r="E19" i="1"/>
  <c r="F19" i="1" s="1"/>
  <c r="B20" i="1"/>
  <c r="E20" i="1"/>
  <c r="F20" i="1" s="1"/>
  <c r="B21" i="1"/>
  <c r="E21" i="1"/>
  <c r="F21" i="1" s="1"/>
  <c r="B22" i="1"/>
  <c r="E22" i="1"/>
  <c r="F22" i="1" s="1"/>
  <c r="B23" i="1"/>
  <c r="E23" i="1"/>
  <c r="F23" i="1" s="1"/>
  <c r="B24" i="1"/>
  <c r="E24" i="1"/>
  <c r="F24" i="1" s="1"/>
  <c r="B25" i="1"/>
  <c r="E25" i="1"/>
  <c r="F25" i="1" s="1"/>
  <c r="B26" i="1"/>
  <c r="E26" i="1"/>
  <c r="F26" i="1" s="1"/>
  <c r="B27" i="1"/>
  <c r="E27" i="1"/>
  <c r="F27" i="1" s="1"/>
  <c r="B28" i="1"/>
  <c r="E28" i="1"/>
  <c r="F28" i="1" s="1"/>
  <c r="B29" i="1"/>
  <c r="E29" i="1"/>
  <c r="F29" i="1" s="1"/>
  <c r="B30" i="1"/>
  <c r="E30" i="1"/>
  <c r="F30" i="1" s="1"/>
  <c r="R30" i="1" s="1"/>
  <c r="B31" i="1"/>
  <c r="E31" i="1"/>
  <c r="F31" i="1" s="1"/>
  <c r="B32" i="1"/>
  <c r="E32" i="1"/>
  <c r="F32" i="1" s="1"/>
  <c r="B33" i="1"/>
  <c r="E33" i="1"/>
  <c r="F33" i="1" s="1"/>
  <c r="G33" i="1" s="1"/>
  <c r="H33" i="1" s="1"/>
  <c r="B34" i="1"/>
  <c r="E34" i="1"/>
  <c r="F34" i="1" s="1"/>
  <c r="R34" i="1" s="1"/>
  <c r="B35" i="1"/>
  <c r="E35" i="1"/>
  <c r="F35" i="1" s="1"/>
  <c r="B36" i="1"/>
  <c r="E36" i="1"/>
  <c r="F36" i="1" s="1"/>
  <c r="B37" i="1"/>
  <c r="E37" i="1"/>
  <c r="F37" i="1" s="1"/>
  <c r="B38" i="1"/>
  <c r="E38" i="1"/>
  <c r="F38" i="1" s="1"/>
  <c r="B39" i="1"/>
  <c r="E39" i="1"/>
  <c r="F39" i="1" s="1"/>
  <c r="B40" i="1"/>
  <c r="E40" i="1"/>
  <c r="F40" i="1" s="1"/>
  <c r="B41" i="1"/>
  <c r="E41" i="1"/>
  <c r="F41" i="1" s="1"/>
  <c r="B42" i="1"/>
  <c r="E42" i="1"/>
  <c r="F42" i="1" s="1"/>
  <c r="B43" i="1"/>
  <c r="E43" i="1"/>
  <c r="F43" i="1" s="1"/>
  <c r="B44" i="1"/>
  <c r="E44" i="1"/>
  <c r="F44" i="1" s="1"/>
  <c r="B45" i="1"/>
  <c r="E45" i="1"/>
  <c r="F45" i="1" s="1"/>
  <c r="G45" i="1" s="1"/>
  <c r="H45" i="1" s="1"/>
  <c r="B46" i="1"/>
  <c r="E46" i="1"/>
  <c r="F46" i="1" s="1"/>
  <c r="R46" i="1" s="1"/>
  <c r="B47" i="1"/>
  <c r="E47" i="1"/>
  <c r="F47" i="1" s="1"/>
  <c r="B48" i="1"/>
  <c r="E48" i="1"/>
  <c r="F48" i="1" s="1"/>
  <c r="G48" i="1" s="1"/>
  <c r="H48" i="1" s="1"/>
  <c r="B49" i="1"/>
  <c r="E49" i="1"/>
  <c r="F49" i="1" s="1"/>
  <c r="G49" i="1" s="1"/>
  <c r="H49" i="1" s="1"/>
  <c r="B50" i="1"/>
  <c r="E50" i="1"/>
  <c r="F50" i="1" s="1"/>
  <c r="R50" i="1" s="1"/>
  <c r="B51" i="1"/>
  <c r="E51" i="1"/>
  <c r="F51" i="1" s="1"/>
  <c r="B52" i="1"/>
  <c r="E52" i="1"/>
  <c r="F52" i="1" s="1"/>
  <c r="R52" i="1" s="1"/>
  <c r="B53" i="1"/>
  <c r="E53" i="1"/>
  <c r="F53" i="1" s="1"/>
  <c r="B54" i="1"/>
  <c r="E54" i="1"/>
  <c r="F54" i="1" s="1"/>
  <c r="B55" i="1"/>
  <c r="E55" i="1"/>
  <c r="F55" i="1" s="1"/>
  <c r="B56" i="1"/>
  <c r="E56" i="1"/>
  <c r="F56" i="1" s="1"/>
  <c r="R56" i="1" s="1"/>
  <c r="B57" i="1"/>
  <c r="E57" i="1"/>
  <c r="F57" i="1" s="1"/>
  <c r="B58" i="1"/>
  <c r="E58" i="1"/>
  <c r="F58" i="1" s="1"/>
  <c r="B59" i="1"/>
  <c r="E59" i="1"/>
  <c r="F59" i="1" s="1"/>
  <c r="G59" i="1" s="1"/>
  <c r="H59" i="1" s="1"/>
  <c r="B60" i="1"/>
  <c r="E60" i="1"/>
  <c r="F60" i="1" s="1"/>
  <c r="G60" i="1" s="1"/>
  <c r="H60" i="1" s="1"/>
  <c r="B61" i="1"/>
  <c r="E61" i="1"/>
  <c r="F61" i="1" s="1"/>
  <c r="G61" i="1" s="1"/>
  <c r="H61" i="1" s="1"/>
  <c r="B62" i="1"/>
  <c r="E62" i="1"/>
  <c r="F62" i="1" s="1"/>
  <c r="R62" i="1" s="1"/>
  <c r="B63" i="1"/>
  <c r="E63" i="1"/>
  <c r="F63" i="1" s="1"/>
  <c r="B64" i="1"/>
  <c r="E64" i="1"/>
  <c r="F64" i="1" s="1"/>
  <c r="B65" i="1"/>
  <c r="E65" i="1"/>
  <c r="F65" i="1" s="1"/>
  <c r="G65" i="1" s="1"/>
  <c r="H65" i="1" s="1"/>
  <c r="B66" i="1"/>
  <c r="E66" i="1"/>
  <c r="F66" i="1" s="1"/>
  <c r="B67" i="1"/>
  <c r="E67" i="1"/>
  <c r="F67" i="1" s="1"/>
  <c r="G67" i="1" s="1"/>
  <c r="H67" i="1" s="1"/>
  <c r="B68" i="1"/>
  <c r="E68" i="1"/>
  <c r="F68" i="1" s="1"/>
  <c r="R68" i="1" s="1"/>
  <c r="B69" i="1"/>
  <c r="E69" i="1"/>
  <c r="F69" i="1" s="1"/>
  <c r="B70" i="1"/>
  <c r="E70" i="1"/>
  <c r="F70" i="1" s="1"/>
  <c r="B71" i="1"/>
  <c r="E71" i="1"/>
  <c r="F71" i="1" s="1"/>
  <c r="B72" i="1"/>
  <c r="E72" i="1"/>
  <c r="F72" i="1" s="1"/>
  <c r="B73" i="1"/>
  <c r="E73" i="1"/>
  <c r="F73" i="1" s="1"/>
  <c r="B74" i="1"/>
  <c r="E74" i="1"/>
  <c r="F74" i="1" s="1"/>
  <c r="B75" i="1"/>
  <c r="E75" i="1"/>
  <c r="F75" i="1" s="1"/>
  <c r="G75" i="1" s="1"/>
  <c r="K75" i="1" s="1"/>
  <c r="B76" i="1"/>
  <c r="E76" i="1"/>
  <c r="F76" i="1" s="1"/>
  <c r="B77" i="1"/>
  <c r="E77" i="1"/>
  <c r="F77" i="1" s="1"/>
  <c r="G77" i="1" s="1"/>
  <c r="H77" i="1" s="1"/>
  <c r="B78" i="1"/>
  <c r="E78" i="1"/>
  <c r="F78" i="1" s="1"/>
  <c r="B79" i="1"/>
  <c r="E79" i="1"/>
  <c r="F79" i="1" s="1"/>
  <c r="G79" i="1" s="1"/>
  <c r="H79" i="1" s="1"/>
  <c r="B80" i="1"/>
  <c r="E80" i="1"/>
  <c r="F80" i="1" s="1"/>
  <c r="G80" i="1" s="1"/>
  <c r="H80" i="1" s="1"/>
  <c r="B81" i="1"/>
  <c r="E81" i="1"/>
  <c r="F81" i="1" s="1"/>
  <c r="B82" i="1"/>
  <c r="E82" i="1"/>
  <c r="F82" i="1" s="1"/>
  <c r="G82" i="1" s="1"/>
  <c r="K82" i="1" s="1"/>
  <c r="B83" i="1"/>
  <c r="E83" i="1"/>
  <c r="F83" i="1" s="1"/>
  <c r="B84" i="1"/>
  <c r="E84" i="1"/>
  <c r="F84" i="1" s="1"/>
  <c r="B85" i="1"/>
  <c r="E85" i="1"/>
  <c r="F85" i="1" s="1"/>
  <c r="B86" i="1"/>
  <c r="E86" i="1"/>
  <c r="F86" i="1" s="1"/>
  <c r="B87" i="1"/>
  <c r="E87" i="1"/>
  <c r="F87" i="1" s="1"/>
  <c r="B88" i="1"/>
  <c r="E88" i="1"/>
  <c r="F88" i="1" s="1"/>
  <c r="B89" i="1"/>
  <c r="E89" i="1"/>
  <c r="F89" i="1" s="1"/>
  <c r="B90" i="1"/>
  <c r="E90" i="1"/>
  <c r="F90" i="1" s="1"/>
  <c r="B91" i="1"/>
  <c r="E91" i="1"/>
  <c r="F91" i="1" s="1"/>
  <c r="B92" i="1"/>
  <c r="E92" i="1"/>
  <c r="F92" i="1" s="1"/>
  <c r="G92" i="1" s="1"/>
  <c r="K92" i="1" s="1"/>
  <c r="B93" i="1"/>
  <c r="E93" i="1"/>
  <c r="F93" i="1" s="1"/>
  <c r="B94" i="1"/>
  <c r="E94" i="1"/>
  <c r="F94" i="1" s="1"/>
  <c r="B95" i="1"/>
  <c r="E95" i="1"/>
  <c r="F95" i="1" s="1"/>
  <c r="B96" i="1"/>
  <c r="E96" i="1"/>
  <c r="F96" i="1" s="1"/>
  <c r="B97" i="1"/>
  <c r="E97" i="1"/>
  <c r="F97" i="1" s="1"/>
  <c r="G97" i="1" s="1"/>
  <c r="H97" i="1" s="1"/>
  <c r="B98" i="1"/>
  <c r="E98" i="1"/>
  <c r="F98" i="1" s="1"/>
  <c r="B99" i="1"/>
  <c r="E99" i="1"/>
  <c r="F99" i="1" s="1"/>
  <c r="E100" i="1"/>
  <c r="F100" i="1" s="1"/>
  <c r="E2" i="1"/>
  <c r="F2" i="1" s="1"/>
  <c r="R2" i="1" s="1"/>
  <c r="B2" i="1"/>
  <c r="R101" i="1" l="1"/>
  <c r="G101" i="1"/>
  <c r="N101" i="1" s="1"/>
  <c r="K97" i="1"/>
  <c r="M97" i="1" s="1"/>
  <c r="K79" i="1"/>
  <c r="K65" i="1"/>
  <c r="M65" i="1" s="1"/>
  <c r="K49" i="1"/>
  <c r="M49" i="1" s="1"/>
  <c r="K33" i="1"/>
  <c r="M33" i="1" s="1"/>
  <c r="K80" i="1"/>
  <c r="M80" i="1" s="1"/>
  <c r="K48" i="1"/>
  <c r="M48" i="1" s="1"/>
  <c r="K77" i="1"/>
  <c r="M77" i="1" s="1"/>
  <c r="K61" i="1"/>
  <c r="M61" i="1" s="1"/>
  <c r="K45" i="1"/>
  <c r="M45" i="1" s="1"/>
  <c r="K60" i="1"/>
  <c r="M60" i="1" s="1"/>
  <c r="K59" i="1"/>
  <c r="M59" i="1" s="1"/>
  <c r="K17" i="1"/>
  <c r="M17" i="1" s="1"/>
  <c r="K67" i="1"/>
  <c r="M67" i="1" s="1"/>
  <c r="H75" i="1"/>
  <c r="M75" i="1"/>
  <c r="M82" i="1"/>
  <c r="M92" i="1"/>
  <c r="H82" i="1"/>
  <c r="H92" i="1"/>
  <c r="G63" i="1"/>
  <c r="K63" i="1" s="1"/>
  <c r="G47" i="1"/>
  <c r="K47" i="1" s="1"/>
  <c r="N67" i="1"/>
  <c r="P67" i="1" s="1"/>
  <c r="O67" i="1" s="1"/>
  <c r="R61" i="1"/>
  <c r="R77" i="1"/>
  <c r="R31" i="1"/>
  <c r="G31" i="1"/>
  <c r="K31" i="1" s="1"/>
  <c r="G24" i="1"/>
  <c r="K24" i="1" s="1"/>
  <c r="R24" i="1"/>
  <c r="G70" i="1"/>
  <c r="K70" i="1" s="1"/>
  <c r="R70" i="1"/>
  <c r="G27" i="1"/>
  <c r="K27" i="1" s="1"/>
  <c r="G88" i="1"/>
  <c r="K88" i="1" s="1"/>
  <c r="R88" i="1"/>
  <c r="G94" i="1"/>
  <c r="K94" i="1" s="1"/>
  <c r="R94" i="1"/>
  <c r="G40" i="1"/>
  <c r="K40" i="1" s="1"/>
  <c r="R40" i="1"/>
  <c r="R19" i="1"/>
  <c r="G19" i="1"/>
  <c r="K19" i="1" s="1"/>
  <c r="N97" i="1"/>
  <c r="P97" i="1" s="1"/>
  <c r="O97" i="1" s="1"/>
  <c r="R82" i="1"/>
  <c r="N92" i="1"/>
  <c r="P92" i="1" s="1"/>
  <c r="O92" i="1" s="1"/>
  <c r="Q92" i="1" s="1"/>
  <c r="G43" i="1"/>
  <c r="K43" i="1" s="1"/>
  <c r="G98" i="1"/>
  <c r="K98" i="1" s="1"/>
  <c r="R98" i="1"/>
  <c r="R81" i="1"/>
  <c r="G81" i="1"/>
  <c r="K81" i="1" s="1"/>
  <c r="G96" i="1"/>
  <c r="K96" i="1" s="1"/>
  <c r="R96" i="1"/>
  <c r="R90" i="1"/>
  <c r="G90" i="1"/>
  <c r="K90" i="1" s="1"/>
  <c r="R95" i="1"/>
  <c r="G95" i="1"/>
  <c r="K95" i="1" s="1"/>
  <c r="G86" i="1"/>
  <c r="K86" i="1" s="1"/>
  <c r="R86" i="1"/>
  <c r="R83" i="1"/>
  <c r="G83" i="1"/>
  <c r="K83" i="1" s="1"/>
  <c r="G54" i="1"/>
  <c r="K54" i="1" s="1"/>
  <c r="R54" i="1"/>
  <c r="R89" i="1"/>
  <c r="G89" i="1"/>
  <c r="K89" i="1" s="1"/>
  <c r="G71" i="1"/>
  <c r="K71" i="1" s="1"/>
  <c r="R71" i="1"/>
  <c r="D79" i="1"/>
  <c r="N48" i="1"/>
  <c r="G99" i="1"/>
  <c r="K99" i="1" s="1"/>
  <c r="R99" i="1"/>
  <c r="G93" i="1"/>
  <c r="K93" i="1" s="1"/>
  <c r="R93" i="1"/>
  <c r="R76" i="1"/>
  <c r="G76" i="1"/>
  <c r="K76" i="1" s="1"/>
  <c r="R69" i="1"/>
  <c r="G69" i="1"/>
  <c r="K69" i="1" s="1"/>
  <c r="G87" i="1"/>
  <c r="K87" i="1" s="1"/>
  <c r="R64" i="1"/>
  <c r="R12" i="1"/>
  <c r="G12" i="1"/>
  <c r="K12" i="1" s="1"/>
  <c r="R74" i="1"/>
  <c r="G74" i="1"/>
  <c r="K74" i="1" s="1"/>
  <c r="D67" i="1"/>
  <c r="G91" i="1"/>
  <c r="K91" i="1" s="1"/>
  <c r="G72" i="1"/>
  <c r="K72" i="1" s="1"/>
  <c r="R16" i="1"/>
  <c r="G16" i="1"/>
  <c r="K16" i="1" s="1"/>
  <c r="R20" i="1"/>
  <c r="G20" i="1"/>
  <c r="K20" i="1" s="1"/>
  <c r="R87" i="1"/>
  <c r="R80" i="1"/>
  <c r="N65" i="1"/>
  <c r="P65" i="1" s="1"/>
  <c r="R65" i="1"/>
  <c r="R41" i="1"/>
  <c r="G41" i="1"/>
  <c r="K41" i="1" s="1"/>
  <c r="R6" i="1"/>
  <c r="G6" i="1"/>
  <c r="K6" i="1" s="1"/>
  <c r="G55" i="1"/>
  <c r="K55" i="1" s="1"/>
  <c r="R92" i="1"/>
  <c r="G85" i="1"/>
  <c r="K85" i="1" s="1"/>
  <c r="N77" i="1"/>
  <c r="R37" i="1"/>
  <c r="G37" i="1"/>
  <c r="K37" i="1" s="1"/>
  <c r="G7" i="1"/>
  <c r="K7" i="1" s="1"/>
  <c r="R7" i="1"/>
  <c r="N33" i="1"/>
  <c r="R33" i="1"/>
  <c r="R15" i="1"/>
  <c r="G15" i="1"/>
  <c r="K15" i="1" s="1"/>
  <c r="R57" i="1"/>
  <c r="G57" i="1"/>
  <c r="K57" i="1" s="1"/>
  <c r="R97" i="1"/>
  <c r="N82" i="1"/>
  <c r="P82" i="1" s="1"/>
  <c r="R66" i="1"/>
  <c r="N60" i="1"/>
  <c r="P60" i="1" s="1"/>
  <c r="O60" i="1" s="1"/>
  <c r="Q60" i="1" s="1"/>
  <c r="R60" i="1"/>
  <c r="G23" i="1"/>
  <c r="K23" i="1" s="1"/>
  <c r="R23" i="1"/>
  <c r="R5" i="1"/>
  <c r="G5" i="1"/>
  <c r="K5" i="1" s="1"/>
  <c r="N59" i="1"/>
  <c r="R59" i="1"/>
  <c r="R38" i="1"/>
  <c r="G38" i="1"/>
  <c r="K38" i="1" s="1"/>
  <c r="G34" i="1"/>
  <c r="K34" i="1" s="1"/>
  <c r="G100" i="1"/>
  <c r="K100" i="1" s="1"/>
  <c r="R91" i="1"/>
  <c r="G84" i="1"/>
  <c r="K84" i="1" s="1"/>
  <c r="N75" i="1"/>
  <c r="P75" i="1" s="1"/>
  <c r="O75" i="1" s="1"/>
  <c r="Q75" i="1" s="1"/>
  <c r="R75" i="1"/>
  <c r="R58" i="1"/>
  <c r="G58" i="1"/>
  <c r="K58" i="1" s="1"/>
  <c r="G56" i="1"/>
  <c r="K56" i="1" s="1"/>
  <c r="G50" i="1"/>
  <c r="K50" i="1" s="1"/>
  <c r="R48" i="1"/>
  <c r="N17" i="1"/>
  <c r="P17" i="1" s="1"/>
  <c r="O17" i="1" s="1"/>
  <c r="Q17" i="1" s="1"/>
  <c r="R17" i="1"/>
  <c r="R53" i="1"/>
  <c r="G53" i="1"/>
  <c r="K53" i="1" s="1"/>
  <c r="N79" i="1"/>
  <c r="G68" i="1"/>
  <c r="K68" i="1" s="1"/>
  <c r="G52" i="1"/>
  <c r="K52" i="1" s="1"/>
  <c r="R36" i="1"/>
  <c r="G36" i="1"/>
  <c r="K36" i="1" s="1"/>
  <c r="N49" i="1"/>
  <c r="P49" i="1" s="1"/>
  <c r="O49" i="1" s="1"/>
  <c r="R49" i="1"/>
  <c r="R85" i="1"/>
  <c r="R78" i="1"/>
  <c r="G78" i="1"/>
  <c r="K78" i="1" s="1"/>
  <c r="R32" i="1"/>
  <c r="G32" i="1"/>
  <c r="K32" i="1" s="1"/>
  <c r="R4" i="1"/>
  <c r="G4" i="1"/>
  <c r="K4" i="1" s="1"/>
  <c r="R44" i="1"/>
  <c r="G44" i="1"/>
  <c r="K44" i="1" s="1"/>
  <c r="R73" i="1"/>
  <c r="G73" i="1"/>
  <c r="K73" i="1" s="1"/>
  <c r="G66" i="1"/>
  <c r="K66" i="1" s="1"/>
  <c r="G29" i="1"/>
  <c r="K29" i="1" s="1"/>
  <c r="R29" i="1"/>
  <c r="R9" i="1"/>
  <c r="G9" i="1"/>
  <c r="K9" i="1" s="1"/>
  <c r="M79" i="1"/>
  <c r="R67" i="1"/>
  <c r="R51" i="1"/>
  <c r="G18" i="1"/>
  <c r="K18" i="1" s="1"/>
  <c r="R18" i="1"/>
  <c r="R100" i="1"/>
  <c r="R84" i="1"/>
  <c r="R55" i="1"/>
  <c r="N45" i="1"/>
  <c r="P45" i="1" s="1"/>
  <c r="R45" i="1"/>
  <c r="G39" i="1"/>
  <c r="R39" i="1"/>
  <c r="G35" i="1"/>
  <c r="K35" i="1" s="1"/>
  <c r="R35" i="1"/>
  <c r="G13" i="1"/>
  <c r="K13" i="1" s="1"/>
  <c r="R13" i="1"/>
  <c r="G3" i="1"/>
  <c r="K3" i="1" s="1"/>
  <c r="R3" i="1"/>
  <c r="G51" i="1"/>
  <c r="K51" i="1" s="1"/>
  <c r="N80" i="1"/>
  <c r="R72" i="1"/>
  <c r="G64" i="1"/>
  <c r="K64" i="1" s="1"/>
  <c r="N61" i="1"/>
  <c r="P61" i="1" s="1"/>
  <c r="R28" i="1"/>
  <c r="G28" i="1"/>
  <c r="K28" i="1" s="1"/>
  <c r="R25" i="1"/>
  <c r="G25" i="1"/>
  <c r="K25" i="1" s="1"/>
  <c r="R21" i="1"/>
  <c r="G21" i="1"/>
  <c r="K21" i="1" s="1"/>
  <c r="G8" i="1"/>
  <c r="K8" i="1" s="1"/>
  <c r="G22" i="1"/>
  <c r="K22" i="1" s="1"/>
  <c r="G11" i="1"/>
  <c r="K11" i="1" s="1"/>
  <c r="G42" i="1"/>
  <c r="K42" i="1" s="1"/>
  <c r="G26" i="1"/>
  <c r="K26" i="1" s="1"/>
  <c r="G10" i="1"/>
  <c r="K10" i="1" s="1"/>
  <c r="R22" i="1"/>
  <c r="R43" i="1"/>
  <c r="R27" i="1"/>
  <c r="R11" i="1"/>
  <c r="G62" i="1"/>
  <c r="K62" i="1" s="1"/>
  <c r="G46" i="1"/>
  <c r="K46" i="1" s="1"/>
  <c r="G30" i="1"/>
  <c r="K30" i="1" s="1"/>
  <c r="G14" i="1"/>
  <c r="K14" i="1" s="1"/>
  <c r="R42" i="1"/>
  <c r="R26" i="1"/>
  <c r="R10" i="1"/>
  <c r="R79" i="1"/>
  <c r="R63" i="1"/>
  <c r="R47" i="1"/>
  <c r="G2" i="1"/>
  <c r="K2" i="1" s="1"/>
  <c r="P101" i="1" l="1"/>
  <c r="O101" i="1" s="1"/>
  <c r="Q101" i="1" s="1"/>
  <c r="H101" i="1"/>
  <c r="K101" i="1"/>
  <c r="M101" i="1" s="1"/>
  <c r="N3" i="1"/>
  <c r="N39" i="1"/>
  <c r="K39" i="1"/>
  <c r="H42" i="1"/>
  <c r="H32" i="1"/>
  <c r="H5" i="1"/>
  <c r="H40" i="1"/>
  <c r="D40" i="1" s="1"/>
  <c r="H47" i="1"/>
  <c r="D47" i="1" s="1"/>
  <c r="M47" i="1"/>
  <c r="H96" i="1"/>
  <c r="M96" i="1"/>
  <c r="H63" i="1"/>
  <c r="D63" i="1" s="1"/>
  <c r="M63" i="1"/>
  <c r="H50" i="1"/>
  <c r="M50" i="1"/>
  <c r="H22" i="1"/>
  <c r="H3" i="1"/>
  <c r="H78" i="1"/>
  <c r="H56" i="1"/>
  <c r="H37" i="1"/>
  <c r="M37" i="1"/>
  <c r="H81" i="1"/>
  <c r="M81" i="1"/>
  <c r="H94" i="1"/>
  <c r="D94" i="1" s="1"/>
  <c r="M94" i="1"/>
  <c r="H26" i="1"/>
  <c r="M26" i="1"/>
  <c r="H8" i="1"/>
  <c r="H58" i="1"/>
  <c r="H23" i="1"/>
  <c r="H16" i="1"/>
  <c r="H54" i="1"/>
  <c r="M54" i="1"/>
  <c r="H4" i="1"/>
  <c r="M4" i="1"/>
  <c r="H18" i="1"/>
  <c r="M18" i="1"/>
  <c r="H21" i="1"/>
  <c r="M21" i="1"/>
  <c r="H13" i="1"/>
  <c r="H93" i="1"/>
  <c r="H88" i="1"/>
  <c r="D88" i="1" s="1"/>
  <c r="H85" i="1"/>
  <c r="H27" i="1"/>
  <c r="D27" i="1" s="1"/>
  <c r="M27" i="1"/>
  <c r="H20" i="1"/>
  <c r="M20" i="1"/>
  <c r="H91" i="1"/>
  <c r="M91" i="1"/>
  <c r="H99" i="1"/>
  <c r="H69" i="1"/>
  <c r="H11" i="1"/>
  <c r="H9" i="1"/>
  <c r="H14" i="1"/>
  <c r="H70" i="1"/>
  <c r="D70" i="1" s="1"/>
  <c r="M70" i="1"/>
  <c r="H10" i="1"/>
  <c r="M10" i="1"/>
  <c r="H76" i="1"/>
  <c r="H25" i="1"/>
  <c r="M25" i="1"/>
  <c r="H35" i="1"/>
  <c r="H30" i="1"/>
  <c r="H36" i="1"/>
  <c r="H46" i="1"/>
  <c r="H28" i="1"/>
  <c r="M28" i="1"/>
  <c r="H29" i="1"/>
  <c r="M29" i="1"/>
  <c r="H84" i="1"/>
  <c r="M84" i="1"/>
  <c r="H55" i="1"/>
  <c r="M55" i="1"/>
  <c r="H74" i="1"/>
  <c r="H51" i="1"/>
  <c r="H86" i="1"/>
  <c r="H7" i="1"/>
  <c r="H52" i="1"/>
  <c r="H6" i="1"/>
  <c r="H68" i="1"/>
  <c r="M68" i="1"/>
  <c r="H100" i="1"/>
  <c r="M100" i="1"/>
  <c r="H12" i="1"/>
  <c r="H62" i="1"/>
  <c r="H66" i="1"/>
  <c r="H57" i="1"/>
  <c r="H24" i="1"/>
  <c r="D24" i="1" s="1"/>
  <c r="M24" i="1"/>
  <c r="H64" i="1"/>
  <c r="M64" i="1"/>
  <c r="H34" i="1"/>
  <c r="M34" i="1"/>
  <c r="H15" i="1"/>
  <c r="M15" i="1"/>
  <c r="H41" i="1"/>
  <c r="H31" i="1"/>
  <c r="H90" i="1"/>
  <c r="H39" i="1"/>
  <c r="H44" i="1"/>
  <c r="M44" i="1"/>
  <c r="H53" i="1"/>
  <c r="M53" i="1"/>
  <c r="H38" i="1"/>
  <c r="M38" i="1"/>
  <c r="H19" i="1"/>
  <c r="M19" i="1"/>
  <c r="H2" i="1"/>
  <c r="N23" i="1"/>
  <c r="P23" i="1" s="1"/>
  <c r="O23" i="1" s="1"/>
  <c r="Q23" i="1" s="1"/>
  <c r="N95" i="1"/>
  <c r="P95" i="1" s="1"/>
  <c r="O95" i="1" s="1"/>
  <c r="Q95" i="1" s="1"/>
  <c r="H95" i="1"/>
  <c r="I97" i="1"/>
  <c r="J97" i="1" s="1"/>
  <c r="N83" i="1"/>
  <c r="P83" i="1" s="1"/>
  <c r="O83" i="1" s="1"/>
  <c r="Q83" i="1" s="1"/>
  <c r="H83" i="1"/>
  <c r="N19" i="1"/>
  <c r="P19" i="1" s="1"/>
  <c r="O19" i="1" s="1"/>
  <c r="N70" i="1"/>
  <c r="P70" i="1" s="1"/>
  <c r="O70" i="1" s="1"/>
  <c r="Q70" i="1" s="1"/>
  <c r="N87" i="1"/>
  <c r="P87" i="1" s="1"/>
  <c r="O87" i="1" s="1"/>
  <c r="Q87" i="1" s="1"/>
  <c r="H87" i="1"/>
  <c r="N73" i="1"/>
  <c r="P73" i="1" s="1"/>
  <c r="O73" i="1" s="1"/>
  <c r="Q73" i="1" s="1"/>
  <c r="H73" i="1"/>
  <c r="M43" i="1"/>
  <c r="H43" i="1"/>
  <c r="N71" i="1"/>
  <c r="P71" i="1" s="1"/>
  <c r="O71" i="1" s="1"/>
  <c r="Q71" i="1" s="1"/>
  <c r="H71" i="1"/>
  <c r="N89" i="1"/>
  <c r="P89" i="1" s="1"/>
  <c r="H89" i="1"/>
  <c r="N72" i="1"/>
  <c r="P72" i="1" s="1"/>
  <c r="O72" i="1" s="1"/>
  <c r="Q72" i="1" s="1"/>
  <c r="H72" i="1"/>
  <c r="N98" i="1"/>
  <c r="P98" i="1" s="1"/>
  <c r="H98" i="1"/>
  <c r="N6" i="1"/>
  <c r="P6" i="1" s="1"/>
  <c r="O6" i="1" s="1"/>
  <c r="Q6" i="1" s="1"/>
  <c r="N24" i="1"/>
  <c r="P24" i="1" s="1"/>
  <c r="N63" i="1"/>
  <c r="N35" i="1"/>
  <c r="P35" i="1" s="1"/>
  <c r="O35" i="1" s="1"/>
  <c r="Q35" i="1" s="1"/>
  <c r="D97" i="1"/>
  <c r="N7" i="1"/>
  <c r="P7" i="1" s="1"/>
  <c r="O7" i="1" s="1"/>
  <c r="Q7" i="1" s="1"/>
  <c r="N41" i="1"/>
  <c r="P41" i="1" s="1"/>
  <c r="N53" i="1"/>
  <c r="P53" i="1" s="1"/>
  <c r="O53" i="1" s="1"/>
  <c r="Q53" i="1" s="1"/>
  <c r="N18" i="1"/>
  <c r="P18" i="1" s="1"/>
  <c r="O18" i="1" s="1"/>
  <c r="Q18" i="1" s="1"/>
  <c r="N25" i="1"/>
  <c r="P25" i="1" s="1"/>
  <c r="N13" i="1"/>
  <c r="P13" i="1" s="1"/>
  <c r="N11" i="1"/>
  <c r="P11" i="1" s="1"/>
  <c r="O11" i="1" s="1"/>
  <c r="Q11" i="1" s="1"/>
  <c r="N8" i="1"/>
  <c r="P8" i="1" s="1"/>
  <c r="O8" i="1" s="1"/>
  <c r="Q8" i="1" s="1"/>
  <c r="N88" i="1"/>
  <c r="N34" i="1"/>
  <c r="P34" i="1" s="1"/>
  <c r="O34" i="1" s="1"/>
  <c r="Q34" i="1" s="1"/>
  <c r="N57" i="1"/>
  <c r="P57" i="1" s="1"/>
  <c r="O57" i="1" s="1"/>
  <c r="Q57" i="1" s="1"/>
  <c r="N50" i="1"/>
  <c r="P50" i="1" s="1"/>
  <c r="O50" i="1" s="1"/>
  <c r="Q50" i="1" s="1"/>
  <c r="N56" i="1"/>
  <c r="P56" i="1" s="1"/>
  <c r="O56" i="1" s="1"/>
  <c r="Q56" i="1" s="1"/>
  <c r="N55" i="1"/>
  <c r="P55" i="1" s="1"/>
  <c r="O55" i="1" s="1"/>
  <c r="Q55" i="1" s="1"/>
  <c r="I67" i="1"/>
  <c r="J67" i="1" s="1"/>
  <c r="N51" i="1"/>
  <c r="P51" i="1" s="1"/>
  <c r="O51" i="1" s="1"/>
  <c r="Q51" i="1" s="1"/>
  <c r="N32" i="1"/>
  <c r="P32" i="1" s="1"/>
  <c r="O32" i="1" s="1"/>
  <c r="N10" i="1"/>
  <c r="P10" i="1" s="1"/>
  <c r="O10" i="1" s="1"/>
  <c r="Q10" i="1" s="1"/>
  <c r="N47" i="1"/>
  <c r="N43" i="1"/>
  <c r="P43" i="1" s="1"/>
  <c r="O43" i="1" s="1"/>
  <c r="Q43" i="1" s="1"/>
  <c r="N29" i="1"/>
  <c r="P29" i="1" s="1"/>
  <c r="O29" i="1" s="1"/>
  <c r="Q29" i="1" s="1"/>
  <c r="N5" i="1"/>
  <c r="P5" i="1" s="1"/>
  <c r="O5" i="1" s="1"/>
  <c r="Q5" i="1" s="1"/>
  <c r="N90" i="1"/>
  <c r="P90" i="1" s="1"/>
  <c r="O90" i="1" s="1"/>
  <c r="Q90" i="1" s="1"/>
  <c r="N94" i="1"/>
  <c r="P94" i="1" s="1"/>
  <c r="O94" i="1" s="1"/>
  <c r="N27" i="1"/>
  <c r="P27" i="1" s="1"/>
  <c r="O27" i="1" s="1"/>
  <c r="Q27" i="1" s="1"/>
  <c r="O65" i="1"/>
  <c r="Q65" i="1" s="1"/>
  <c r="I79" i="1"/>
  <c r="J79" i="1" s="1"/>
  <c r="O45" i="1"/>
  <c r="Q45" i="1" s="1"/>
  <c r="N40" i="1"/>
  <c r="P40" i="1" s="1"/>
  <c r="O40" i="1" s="1"/>
  <c r="P79" i="1"/>
  <c r="O79" i="1" s="1"/>
  <c r="Q79" i="1" s="1"/>
  <c r="M40" i="1"/>
  <c r="M88" i="1"/>
  <c r="M31" i="1"/>
  <c r="N28" i="1"/>
  <c r="P28" i="1" s="1"/>
  <c r="O28" i="1" s="1"/>
  <c r="Q28" i="1" s="1"/>
  <c r="P80" i="1"/>
  <c r="O80" i="1" s="1"/>
  <c r="Q80" i="1" s="1"/>
  <c r="S80" i="1" s="1"/>
  <c r="N31" i="1"/>
  <c r="P31" i="1" s="1"/>
  <c r="O31" i="1" s="1"/>
  <c r="Q97" i="1"/>
  <c r="S97" i="1" s="1"/>
  <c r="Q49" i="1"/>
  <c r="S49" i="1" s="1"/>
  <c r="Q67" i="1"/>
  <c r="S67" i="1" s="1"/>
  <c r="N9" i="1"/>
  <c r="P9" i="1" s="1"/>
  <c r="O9" i="1" s="1"/>
  <c r="Q9" i="1" s="1"/>
  <c r="M36" i="1"/>
  <c r="P77" i="1"/>
  <c r="O77" i="1" s="1"/>
  <c r="Q77" i="1" s="1"/>
  <c r="S77" i="1" s="1"/>
  <c r="M69" i="1"/>
  <c r="D59" i="1"/>
  <c r="I59" i="1"/>
  <c r="J59" i="1" s="1"/>
  <c r="M86" i="1"/>
  <c r="M93" i="1"/>
  <c r="N93" i="1"/>
  <c r="I45" i="1"/>
  <c r="J45" i="1" s="1"/>
  <c r="D45" i="1"/>
  <c r="D75" i="1"/>
  <c r="I75" i="1"/>
  <c r="J75" i="1" s="1"/>
  <c r="S75" i="1"/>
  <c r="M71" i="1"/>
  <c r="M39" i="1"/>
  <c r="M78" i="1"/>
  <c r="M52" i="1"/>
  <c r="N69" i="1"/>
  <c r="D48" i="1"/>
  <c r="I48" i="1"/>
  <c r="J48" i="1" s="1"/>
  <c r="I17" i="1"/>
  <c r="J17" i="1" s="1"/>
  <c r="S17" i="1"/>
  <c r="D17" i="1"/>
  <c r="N66" i="1"/>
  <c r="P66" i="1" s="1"/>
  <c r="M9" i="1"/>
  <c r="M62" i="1"/>
  <c r="N62" i="1"/>
  <c r="P62" i="1" s="1"/>
  <c r="O62" i="1" s="1"/>
  <c r="N21" i="1"/>
  <c r="P21" i="1" s="1"/>
  <c r="O21" i="1" s="1"/>
  <c r="O61" i="1"/>
  <c r="Q61" i="1" s="1"/>
  <c r="S61" i="1" s="1"/>
  <c r="M56" i="1"/>
  <c r="N84" i="1"/>
  <c r="P84" i="1" s="1"/>
  <c r="O84" i="1" s="1"/>
  <c r="Q84" i="1" s="1"/>
  <c r="O82" i="1"/>
  <c r="Q82" i="1" s="1"/>
  <c r="M41" i="1"/>
  <c r="M74" i="1"/>
  <c r="M89" i="1"/>
  <c r="M16" i="1"/>
  <c r="N81" i="1"/>
  <c r="M42" i="1"/>
  <c r="M58" i="1"/>
  <c r="N38" i="1"/>
  <c r="P38" i="1" s="1"/>
  <c r="O38" i="1" s="1"/>
  <c r="Q38" i="1" s="1"/>
  <c r="P33" i="1"/>
  <c r="O33" i="1" s="1"/>
  <c r="N99" i="1"/>
  <c r="P99" i="1" s="1"/>
  <c r="I49" i="1"/>
  <c r="J49" i="1" s="1"/>
  <c r="D49" i="1"/>
  <c r="M95" i="1"/>
  <c r="I80" i="1"/>
  <c r="J80" i="1" s="1"/>
  <c r="D80" i="1"/>
  <c r="N36" i="1"/>
  <c r="P36" i="1" s="1"/>
  <c r="M11" i="1"/>
  <c r="M22" i="1"/>
  <c r="M13" i="1"/>
  <c r="N64" i="1"/>
  <c r="I77" i="1"/>
  <c r="J77" i="1" s="1"/>
  <c r="D77" i="1"/>
  <c r="I65" i="1"/>
  <c r="J65" i="1" s="1"/>
  <c r="D65" i="1"/>
  <c r="M83" i="1"/>
  <c r="N52" i="1"/>
  <c r="P52" i="1" s="1"/>
  <c r="N74" i="1"/>
  <c r="M87" i="1"/>
  <c r="M76" i="1"/>
  <c r="M99" i="1"/>
  <c r="M85" i="1"/>
  <c r="M7" i="1"/>
  <c r="N68" i="1"/>
  <c r="I61" i="1"/>
  <c r="J61" i="1" s="1"/>
  <c r="D61" i="1"/>
  <c r="N58" i="1"/>
  <c r="P58" i="1" s="1"/>
  <c r="N100" i="1"/>
  <c r="P100" i="1" s="1"/>
  <c r="P59" i="1"/>
  <c r="O59" i="1" s="1"/>
  <c r="Q59" i="1" s="1"/>
  <c r="M12" i="1"/>
  <c r="I92" i="1"/>
  <c r="J92" i="1" s="1"/>
  <c r="S92" i="1"/>
  <c r="D92" i="1"/>
  <c r="N4" i="1"/>
  <c r="M66" i="1"/>
  <c r="I60" i="1"/>
  <c r="J60" i="1" s="1"/>
  <c r="D60" i="1"/>
  <c r="S60" i="1"/>
  <c r="N16" i="1"/>
  <c r="N78" i="1"/>
  <c r="N42" i="1"/>
  <c r="P42" i="1" s="1"/>
  <c r="O42" i="1" s="1"/>
  <c r="Q42" i="1" s="1"/>
  <c r="N44" i="1"/>
  <c r="M73" i="1"/>
  <c r="N22" i="1"/>
  <c r="M57" i="1"/>
  <c r="N20" i="1"/>
  <c r="M51" i="1"/>
  <c r="N91" i="1"/>
  <c r="P48" i="1"/>
  <c r="O48" i="1" s="1"/>
  <c r="M5" i="1"/>
  <c r="M23" i="1"/>
  <c r="N37" i="1"/>
  <c r="M6" i="1"/>
  <c r="N76" i="1"/>
  <c r="P76" i="1" s="1"/>
  <c r="O76" i="1" s="1"/>
  <c r="Q76" i="1" s="1"/>
  <c r="M90" i="1"/>
  <c r="M30" i="1"/>
  <c r="N30" i="1"/>
  <c r="P30" i="1" s="1"/>
  <c r="O30" i="1" s="1"/>
  <c r="Q30" i="1" s="1"/>
  <c r="M46" i="1"/>
  <c r="N46" i="1"/>
  <c r="P46" i="1" s="1"/>
  <c r="M35" i="1"/>
  <c r="M32" i="1"/>
  <c r="N26" i="1"/>
  <c r="P26" i="1" s="1"/>
  <c r="O26" i="1" s="1"/>
  <c r="N54" i="1"/>
  <c r="M3" i="1"/>
  <c r="I82" i="1"/>
  <c r="J82" i="1" s="1"/>
  <c r="D82" i="1"/>
  <c r="M14" i="1"/>
  <c r="N14" i="1"/>
  <c r="P14" i="1" s="1"/>
  <c r="O14" i="1" s="1"/>
  <c r="Q14" i="1" s="1"/>
  <c r="M8" i="1"/>
  <c r="P3" i="1"/>
  <c r="O3" i="1" s="1"/>
  <c r="Q3" i="1" s="1"/>
  <c r="P39" i="1"/>
  <c r="O39" i="1" s="1"/>
  <c r="Q39" i="1" s="1"/>
  <c r="N15" i="1"/>
  <c r="P15" i="1" s="1"/>
  <c r="M72" i="1"/>
  <c r="N12" i="1"/>
  <c r="P12" i="1" s="1"/>
  <c r="N85" i="1"/>
  <c r="P85" i="1" s="1"/>
  <c r="O85" i="1" s="1"/>
  <c r="I33" i="1"/>
  <c r="J33" i="1" s="1"/>
  <c r="D33" i="1"/>
  <c r="N86" i="1"/>
  <c r="N96" i="1"/>
  <c r="P96" i="1" s="1"/>
  <c r="M98" i="1"/>
  <c r="N2" i="1"/>
  <c r="P2" i="1" s="1"/>
  <c r="O2" i="1" s="1"/>
  <c r="M2" i="1"/>
  <c r="O89" i="1" l="1"/>
  <c r="Q89" i="1" s="1"/>
  <c r="O25" i="1"/>
  <c r="Q25" i="1" s="1"/>
  <c r="S101" i="1"/>
  <c r="D101" i="1"/>
  <c r="I101" i="1"/>
  <c r="J101" i="1" s="1"/>
  <c r="S43" i="1"/>
  <c r="L97" i="1"/>
  <c r="T97" i="1" s="1"/>
  <c r="U97" i="1" s="1"/>
  <c r="I47" i="1"/>
  <c r="J47" i="1" s="1"/>
  <c r="O98" i="1"/>
  <c r="Q98" i="1" s="1"/>
  <c r="Q31" i="1"/>
  <c r="S31" i="1" s="1"/>
  <c r="I63" i="1"/>
  <c r="I24" i="1"/>
  <c r="J24" i="1" s="1"/>
  <c r="O24" i="1"/>
  <c r="Q24" i="1" s="1"/>
  <c r="S24" i="1" s="1"/>
  <c r="L67" i="1"/>
  <c r="T67" i="1" s="1"/>
  <c r="U67" i="1" s="1"/>
  <c r="I40" i="1"/>
  <c r="J40" i="1" s="1"/>
  <c r="Q19" i="1"/>
  <c r="S19" i="1" s="1"/>
  <c r="I27" i="1"/>
  <c r="J27" i="1" s="1"/>
  <c r="L27" i="1" s="1"/>
  <c r="T27" i="1" s="1"/>
  <c r="I70" i="1"/>
  <c r="J70" i="1" s="1"/>
  <c r="L70" i="1" s="1"/>
  <c r="T70" i="1" s="1"/>
  <c r="O41" i="1"/>
  <c r="Q41" i="1" s="1"/>
  <c r="S45" i="1"/>
  <c r="D43" i="1"/>
  <c r="I43" i="1"/>
  <c r="J43" i="1" s="1"/>
  <c r="L43" i="1" s="1"/>
  <c r="T43" i="1" s="1"/>
  <c r="P63" i="1"/>
  <c r="O63" i="1" s="1"/>
  <c r="L79" i="1"/>
  <c r="T79" i="1" s="1"/>
  <c r="P88" i="1"/>
  <c r="O88" i="1" s="1"/>
  <c r="S82" i="1"/>
  <c r="O46" i="1"/>
  <c r="Q46" i="1" s="1"/>
  <c r="S46" i="1" s="1"/>
  <c r="I88" i="1"/>
  <c r="J88" i="1" s="1"/>
  <c r="S70" i="1"/>
  <c r="O13" i="1"/>
  <c r="Q13" i="1" s="1"/>
  <c r="P47" i="1"/>
  <c r="O47" i="1" s="1"/>
  <c r="Q47" i="1" s="1"/>
  <c r="S47" i="1" s="1"/>
  <c r="Q32" i="1"/>
  <c r="S32" i="1" s="1"/>
  <c r="D19" i="1"/>
  <c r="I19" i="1"/>
  <c r="J19" i="1" s="1"/>
  <c r="O12" i="1"/>
  <c r="Q12" i="1" s="1"/>
  <c r="S12" i="1" s="1"/>
  <c r="P44" i="1"/>
  <c r="O44" i="1" s="1"/>
  <c r="S65" i="1"/>
  <c r="O100" i="1"/>
  <c r="Q100" i="1" s="1"/>
  <c r="S100" i="1" s="1"/>
  <c r="S79" i="1"/>
  <c r="I94" i="1"/>
  <c r="J94" i="1" s="1"/>
  <c r="P54" i="1"/>
  <c r="O54" i="1" s="1"/>
  <c r="Q54" i="1" s="1"/>
  <c r="S54" i="1" s="1"/>
  <c r="S27" i="1"/>
  <c r="O52" i="1"/>
  <c r="Q52" i="1" s="1"/>
  <c r="S52" i="1" s="1"/>
  <c r="P64" i="1"/>
  <c r="O64" i="1" s="1"/>
  <c r="I31" i="1"/>
  <c r="D31" i="1"/>
  <c r="P78" i="1"/>
  <c r="O78" i="1" s="1"/>
  <c r="Q40" i="1"/>
  <c r="S40" i="1" s="1"/>
  <c r="Q33" i="1"/>
  <c r="S33" i="1" s="1"/>
  <c r="Q94" i="1"/>
  <c r="S94" i="1" s="1"/>
  <c r="P4" i="1"/>
  <c r="O4" i="1" s="1"/>
  <c r="Q4" i="1" s="1"/>
  <c r="S4" i="1" s="1"/>
  <c r="I87" i="1"/>
  <c r="J87" i="1" s="1"/>
  <c r="D87" i="1"/>
  <c r="S87" i="1"/>
  <c r="L49" i="1"/>
  <c r="T49" i="1" s="1"/>
  <c r="U49" i="1" s="1"/>
  <c r="I34" i="1"/>
  <c r="J34" i="1" s="1"/>
  <c r="S34" i="1"/>
  <c r="D34" i="1"/>
  <c r="S89" i="1"/>
  <c r="D89" i="1"/>
  <c r="I89" i="1"/>
  <c r="J89" i="1" s="1"/>
  <c r="S9" i="1"/>
  <c r="D9" i="1"/>
  <c r="I9" i="1"/>
  <c r="J9" i="1" s="1"/>
  <c r="D52" i="1"/>
  <c r="I52" i="1"/>
  <c r="J52" i="1" s="1"/>
  <c r="D69" i="1"/>
  <c r="I69" i="1"/>
  <c r="J69" i="1" s="1"/>
  <c r="I81" i="1"/>
  <c r="J81" i="1" s="1"/>
  <c r="D81" i="1"/>
  <c r="D22" i="1"/>
  <c r="I22" i="1"/>
  <c r="P86" i="1"/>
  <c r="O86" i="1" s="1"/>
  <c r="L77" i="1"/>
  <c r="T77" i="1" s="1"/>
  <c r="U77" i="1" s="1"/>
  <c r="S11" i="1"/>
  <c r="D11" i="1"/>
  <c r="I11" i="1"/>
  <c r="J11" i="1" s="1"/>
  <c r="O99" i="1"/>
  <c r="Q99" i="1" s="1"/>
  <c r="L75" i="1"/>
  <c r="T75" i="1" s="1"/>
  <c r="U75" i="1" s="1"/>
  <c r="Q26" i="1"/>
  <c r="S26" i="1" s="1"/>
  <c r="D26" i="1"/>
  <c r="I26" i="1"/>
  <c r="J26" i="1" s="1"/>
  <c r="Q85" i="1"/>
  <c r="S85" i="1" s="1"/>
  <c r="S84" i="1"/>
  <c r="D84" i="1"/>
  <c r="I84" i="1"/>
  <c r="J84" i="1" s="1"/>
  <c r="L61" i="1"/>
  <c r="T61" i="1" s="1"/>
  <c r="U61" i="1" s="1"/>
  <c r="S35" i="1"/>
  <c r="D35" i="1"/>
  <c r="I35" i="1"/>
  <c r="I23" i="1"/>
  <c r="J23" i="1" s="1"/>
  <c r="D23" i="1"/>
  <c r="S23" i="1"/>
  <c r="S98" i="1"/>
  <c r="I98" i="1"/>
  <c r="J98" i="1" s="1"/>
  <c r="D98" i="1"/>
  <c r="S5" i="1"/>
  <c r="D5" i="1"/>
  <c r="I5" i="1"/>
  <c r="J5" i="1" s="1"/>
  <c r="Q48" i="1"/>
  <c r="S48" i="1" s="1"/>
  <c r="P37" i="1"/>
  <c r="O37" i="1" s="1"/>
  <c r="D100" i="1"/>
  <c r="I100" i="1"/>
  <c r="J100" i="1" s="1"/>
  <c r="P16" i="1"/>
  <c r="O16" i="1" s="1"/>
  <c r="S90" i="1"/>
  <c r="D90" i="1"/>
  <c r="I90" i="1"/>
  <c r="J90" i="1" s="1"/>
  <c r="D72" i="1"/>
  <c r="I72" i="1"/>
  <c r="J72" i="1" s="1"/>
  <c r="S72" i="1"/>
  <c r="D8" i="1"/>
  <c r="I8" i="1"/>
  <c r="J8" i="1" s="1"/>
  <c r="S8" i="1"/>
  <c r="P22" i="1"/>
  <c r="O22" i="1" s="1"/>
  <c r="O58" i="1"/>
  <c r="Q58" i="1" s="1"/>
  <c r="S58" i="1" s="1"/>
  <c r="D37" i="1"/>
  <c r="I37" i="1"/>
  <c r="J37" i="1" s="1"/>
  <c r="S42" i="1"/>
  <c r="D42" i="1"/>
  <c r="I42" i="1"/>
  <c r="J42" i="1" s="1"/>
  <c r="D74" i="1"/>
  <c r="I74" i="1"/>
  <c r="J74" i="1" s="1"/>
  <c r="D56" i="1"/>
  <c r="I56" i="1"/>
  <c r="J56" i="1" s="1"/>
  <c r="S56" i="1"/>
  <c r="I44" i="1"/>
  <c r="J44" i="1" s="1"/>
  <c r="D44" i="1"/>
  <c r="L59" i="1"/>
  <c r="T59" i="1" s="1"/>
  <c r="D68" i="1"/>
  <c r="I68" i="1"/>
  <c r="J68" i="1" s="1"/>
  <c r="P81" i="1"/>
  <c r="O81" i="1" s="1"/>
  <c r="I91" i="1"/>
  <c r="J91" i="1" s="1"/>
  <c r="D91" i="1"/>
  <c r="L17" i="1"/>
  <c r="T17" i="1" s="1"/>
  <c r="U17" i="1" s="1"/>
  <c r="I78" i="1"/>
  <c r="J78" i="1" s="1"/>
  <c r="D78" i="1"/>
  <c r="D20" i="1"/>
  <c r="I20" i="1"/>
  <c r="J20" i="1" s="1"/>
  <c r="D73" i="1"/>
  <c r="I73" i="1"/>
  <c r="J73" i="1" s="1"/>
  <c r="S73" i="1"/>
  <c r="I7" i="1"/>
  <c r="J7" i="1" s="1"/>
  <c r="S7" i="1"/>
  <c r="D7" i="1"/>
  <c r="P91" i="1"/>
  <c r="O91" i="1" s="1"/>
  <c r="D41" i="1"/>
  <c r="I41" i="1"/>
  <c r="J41" i="1" s="1"/>
  <c r="L45" i="1"/>
  <c r="T45" i="1" s="1"/>
  <c r="I93" i="1"/>
  <c r="J93" i="1" s="1"/>
  <c r="D93" i="1"/>
  <c r="I28" i="1"/>
  <c r="S28" i="1"/>
  <c r="D28" i="1"/>
  <c r="I76" i="1"/>
  <c r="J76" i="1" s="1"/>
  <c r="D76" i="1"/>
  <c r="S76" i="1"/>
  <c r="D21" i="1"/>
  <c r="I21" i="1"/>
  <c r="J21" i="1" s="1"/>
  <c r="S3" i="1"/>
  <c r="D3" i="1"/>
  <c r="I3" i="1"/>
  <c r="J3" i="1" s="1"/>
  <c r="D85" i="1"/>
  <c r="I85" i="1"/>
  <c r="D83" i="1"/>
  <c r="I83" i="1"/>
  <c r="J83" i="1" s="1"/>
  <c r="S83" i="1"/>
  <c r="Q21" i="1"/>
  <c r="S21" i="1" s="1"/>
  <c r="L48" i="1"/>
  <c r="T48" i="1" s="1"/>
  <c r="S38" i="1"/>
  <c r="D38" i="1"/>
  <c r="I38" i="1"/>
  <c r="O66" i="1"/>
  <c r="Q66" i="1" s="1"/>
  <c r="L82" i="1"/>
  <c r="T82" i="1" s="1"/>
  <c r="I46" i="1"/>
  <c r="J46" i="1" s="1"/>
  <c r="D46" i="1"/>
  <c r="S53" i="1"/>
  <c r="D53" i="1"/>
  <c r="I53" i="1"/>
  <c r="O96" i="1"/>
  <c r="P68" i="1"/>
  <c r="O68" i="1" s="1"/>
  <c r="D4" i="1"/>
  <c r="I4" i="1"/>
  <c r="J4" i="1" s="1"/>
  <c r="L80" i="1"/>
  <c r="T80" i="1" s="1"/>
  <c r="U80" i="1" s="1"/>
  <c r="I64" i="1"/>
  <c r="J64" i="1" s="1"/>
  <c r="D64" i="1"/>
  <c r="I50" i="1"/>
  <c r="J50" i="1" s="1"/>
  <c r="S50" i="1"/>
  <c r="D50" i="1"/>
  <c r="I66" i="1"/>
  <c r="J66" i="1" s="1"/>
  <c r="D66" i="1"/>
  <c r="L92" i="1"/>
  <c r="T92" i="1" s="1"/>
  <c r="U92" i="1" s="1"/>
  <c r="D15" i="1"/>
  <c r="I15" i="1"/>
  <c r="J15" i="1" s="1"/>
  <c r="P93" i="1"/>
  <c r="O93" i="1" s="1"/>
  <c r="I18" i="1"/>
  <c r="J18" i="1" s="1"/>
  <c r="S18" i="1"/>
  <c r="D18" i="1"/>
  <c r="D96" i="1"/>
  <c r="I96" i="1"/>
  <c r="S10" i="1"/>
  <c r="D10" i="1"/>
  <c r="I10" i="1"/>
  <c r="J10" i="1" s="1"/>
  <c r="S51" i="1"/>
  <c r="D51" i="1"/>
  <c r="I51" i="1"/>
  <c r="J51" i="1" s="1"/>
  <c r="D55" i="1"/>
  <c r="S55" i="1"/>
  <c r="I55" i="1"/>
  <c r="J55" i="1" s="1"/>
  <c r="I29" i="1"/>
  <c r="J29" i="1" s="1"/>
  <c r="D29" i="1"/>
  <c r="S29" i="1"/>
  <c r="D16" i="1"/>
  <c r="I16" i="1"/>
  <c r="J16" i="1" s="1"/>
  <c r="I39" i="1"/>
  <c r="J39" i="1" s="1"/>
  <c r="D39" i="1"/>
  <c r="S39" i="1"/>
  <c r="P69" i="1"/>
  <c r="O69" i="1" s="1"/>
  <c r="I86" i="1"/>
  <c r="J86" i="1" s="1"/>
  <c r="D86" i="1"/>
  <c r="P20" i="1"/>
  <c r="O20" i="1" s="1"/>
  <c r="Q20" i="1" s="1"/>
  <c r="S20" i="1" s="1"/>
  <c r="D57" i="1"/>
  <c r="S57" i="1"/>
  <c r="I57" i="1"/>
  <c r="I62" i="1"/>
  <c r="J62" i="1" s="1"/>
  <c r="D62" i="1"/>
  <c r="L33" i="1"/>
  <c r="T33" i="1" s="1"/>
  <c r="O36" i="1"/>
  <c r="Q36" i="1" s="1"/>
  <c r="I12" i="1"/>
  <c r="D12" i="1"/>
  <c r="L65" i="1"/>
  <c r="T65" i="1" s="1"/>
  <c r="S95" i="1"/>
  <c r="D95" i="1"/>
  <c r="I95" i="1"/>
  <c r="J95" i="1" s="1"/>
  <c r="D58" i="1"/>
  <c r="I58" i="1"/>
  <c r="Q62" i="1"/>
  <c r="S62" i="1" s="1"/>
  <c r="D36" i="1"/>
  <c r="I36" i="1"/>
  <c r="J36" i="1" s="1"/>
  <c r="D54" i="1"/>
  <c r="I54" i="1"/>
  <c r="J54" i="1" s="1"/>
  <c r="S25" i="1"/>
  <c r="D25" i="1"/>
  <c r="I25" i="1"/>
  <c r="J25" i="1" s="1"/>
  <c r="L60" i="1"/>
  <c r="T60" i="1" s="1"/>
  <c r="U60" i="1" s="1"/>
  <c r="S14" i="1"/>
  <c r="D14" i="1"/>
  <c r="I14" i="1"/>
  <c r="J14" i="1" s="1"/>
  <c r="P74" i="1"/>
  <c r="O74" i="1" s="1"/>
  <c r="D32" i="1"/>
  <c r="I32" i="1"/>
  <c r="J32" i="1" s="1"/>
  <c r="S30" i="1"/>
  <c r="D30" i="1"/>
  <c r="I30" i="1"/>
  <c r="J30" i="1" s="1"/>
  <c r="S6" i="1"/>
  <c r="D6" i="1"/>
  <c r="I6" i="1"/>
  <c r="D99" i="1"/>
  <c r="I99" i="1"/>
  <c r="I13" i="1"/>
  <c r="J13" i="1" s="1"/>
  <c r="D13" i="1"/>
  <c r="O15" i="1"/>
  <c r="D71" i="1"/>
  <c r="I71" i="1"/>
  <c r="J71" i="1" s="1"/>
  <c r="S71" i="1"/>
  <c r="S59" i="1"/>
  <c r="D2" i="1"/>
  <c r="Q2" i="1"/>
  <c r="S2" i="1" s="1"/>
  <c r="I2" i="1"/>
  <c r="J2" i="1" s="1"/>
  <c r="L2" i="1" s="1"/>
  <c r="T2" i="1" s="1"/>
  <c r="L47" i="1" l="1"/>
  <c r="T47" i="1" s="1"/>
  <c r="U43" i="1"/>
  <c r="L24" i="1"/>
  <c r="T24" i="1" s="1"/>
  <c r="U24" i="1" s="1"/>
  <c r="L101" i="1"/>
  <c r="T101" i="1" s="1"/>
  <c r="U101" i="1" s="1"/>
  <c r="U47" i="1"/>
  <c r="L40" i="1"/>
  <c r="T40" i="1" s="1"/>
  <c r="U40" i="1" s="1"/>
  <c r="U79" i="1"/>
  <c r="U65" i="1"/>
  <c r="J63" i="1"/>
  <c r="L63" i="1" s="1"/>
  <c r="T63" i="1" s="1"/>
  <c r="U45" i="1"/>
  <c r="S41" i="1"/>
  <c r="Q63" i="1"/>
  <c r="S63" i="1" s="1"/>
  <c r="S13" i="1"/>
  <c r="U27" i="1"/>
  <c r="L88" i="1"/>
  <c r="T88" i="1" s="1"/>
  <c r="U70" i="1"/>
  <c r="U82" i="1"/>
  <c r="Q88" i="1"/>
  <c r="S88" i="1" s="1"/>
  <c r="U33" i="1"/>
  <c r="Q64" i="1"/>
  <c r="S64" i="1" s="1"/>
  <c r="Q91" i="1"/>
  <c r="S91" i="1" s="1"/>
  <c r="Q44" i="1"/>
  <c r="S44" i="1" s="1"/>
  <c r="Q78" i="1"/>
  <c r="S78" i="1" s="1"/>
  <c r="J31" i="1"/>
  <c r="L31" i="1" s="1"/>
  <c r="T31" i="1" s="1"/>
  <c r="U31" i="1" s="1"/>
  <c r="U59" i="1"/>
  <c r="L94" i="1"/>
  <c r="T94" i="1" s="1"/>
  <c r="U94" i="1" s="1"/>
  <c r="S99" i="1"/>
  <c r="L19" i="1"/>
  <c r="T19" i="1" s="1"/>
  <c r="U19" i="1" s="1"/>
  <c r="U48" i="1"/>
  <c r="Q37" i="1"/>
  <c r="S37" i="1" s="1"/>
  <c r="Q74" i="1"/>
  <c r="S74" i="1" s="1"/>
  <c r="Q86" i="1"/>
  <c r="S86" i="1" s="1"/>
  <c r="Q16" i="1"/>
  <c r="S16" i="1" s="1"/>
  <c r="Q69" i="1"/>
  <c r="S69" i="1" s="1"/>
  <c r="Q93" i="1"/>
  <c r="S93" i="1" s="1"/>
  <c r="L18" i="1"/>
  <c r="T18" i="1" s="1"/>
  <c r="U18" i="1" s="1"/>
  <c r="S36" i="1"/>
  <c r="L72" i="1"/>
  <c r="T72" i="1" s="1"/>
  <c r="U72" i="1" s="1"/>
  <c r="L51" i="1"/>
  <c r="T51" i="1" s="1"/>
  <c r="U51" i="1" s="1"/>
  <c r="L50" i="1"/>
  <c r="T50" i="1" s="1"/>
  <c r="U50" i="1" s="1"/>
  <c r="J53" i="1"/>
  <c r="L53" i="1" s="1"/>
  <c r="T53" i="1" s="1"/>
  <c r="U53" i="1" s="1"/>
  <c r="J38" i="1"/>
  <c r="L38" i="1" s="1"/>
  <c r="T38" i="1" s="1"/>
  <c r="U38" i="1" s="1"/>
  <c r="L91" i="1"/>
  <c r="T91" i="1" s="1"/>
  <c r="L69" i="1"/>
  <c r="T69" i="1" s="1"/>
  <c r="Q68" i="1"/>
  <c r="S68" i="1" s="1"/>
  <c r="L11" i="1"/>
  <c r="T11" i="1" s="1"/>
  <c r="U11" i="1" s="1"/>
  <c r="L93" i="1"/>
  <c r="T93" i="1" s="1"/>
  <c r="Q15" i="1"/>
  <c r="S15" i="1" s="1"/>
  <c r="L84" i="1"/>
  <c r="T84" i="1" s="1"/>
  <c r="U84" i="1" s="1"/>
  <c r="L62" i="1"/>
  <c r="T62" i="1" s="1"/>
  <c r="U62" i="1" s="1"/>
  <c r="L15" i="1"/>
  <c r="T15" i="1" s="1"/>
  <c r="L21" i="1"/>
  <c r="T21" i="1" s="1"/>
  <c r="U21" i="1" s="1"/>
  <c r="L90" i="1"/>
  <c r="T90" i="1" s="1"/>
  <c r="U90" i="1" s="1"/>
  <c r="L34" i="1"/>
  <c r="T34" i="1" s="1"/>
  <c r="U34" i="1" s="1"/>
  <c r="Q81" i="1"/>
  <c r="S81" i="1" s="1"/>
  <c r="L56" i="1"/>
  <c r="T56" i="1" s="1"/>
  <c r="U56" i="1" s="1"/>
  <c r="L81" i="1"/>
  <c r="T81" i="1" s="1"/>
  <c r="L20" i="1"/>
  <c r="T20" i="1" s="1"/>
  <c r="U20" i="1" s="1"/>
  <c r="L52" i="1"/>
  <c r="T52" i="1" s="1"/>
  <c r="U52" i="1" s="1"/>
  <c r="L73" i="1"/>
  <c r="T73" i="1" s="1"/>
  <c r="U73" i="1" s="1"/>
  <c r="L5" i="1"/>
  <c r="T5" i="1" s="1"/>
  <c r="U5" i="1" s="1"/>
  <c r="L30" i="1"/>
  <c r="T30" i="1" s="1"/>
  <c r="U30" i="1" s="1"/>
  <c r="L41" i="1"/>
  <c r="T41" i="1" s="1"/>
  <c r="U41" i="1" s="1"/>
  <c r="L98" i="1"/>
  <c r="T98" i="1" s="1"/>
  <c r="U98" i="1" s="1"/>
  <c r="L14" i="1"/>
  <c r="T14" i="1" s="1"/>
  <c r="U14" i="1" s="1"/>
  <c r="J6" i="1"/>
  <c r="L6" i="1" s="1"/>
  <c r="T6" i="1" s="1"/>
  <c r="U6" i="1" s="1"/>
  <c r="L64" i="1"/>
  <c r="T64" i="1" s="1"/>
  <c r="L83" i="1"/>
  <c r="T83" i="1" s="1"/>
  <c r="U83" i="1" s="1"/>
  <c r="L68" i="1"/>
  <c r="T68" i="1" s="1"/>
  <c r="L74" i="1"/>
  <c r="T74" i="1" s="1"/>
  <c r="Q22" i="1"/>
  <c r="S22" i="1" s="1"/>
  <c r="L26" i="1"/>
  <c r="T26" i="1" s="1"/>
  <c r="U26" i="1" s="1"/>
  <c r="L39" i="1"/>
  <c r="T39" i="1" s="1"/>
  <c r="U39" i="1" s="1"/>
  <c r="L32" i="1"/>
  <c r="T32" i="1" s="1"/>
  <c r="U32" i="1" s="1"/>
  <c r="L46" i="1"/>
  <c r="T46" i="1" s="1"/>
  <c r="U46" i="1" s="1"/>
  <c r="Q96" i="1"/>
  <c r="S96" i="1" s="1"/>
  <c r="L100" i="1"/>
  <c r="T100" i="1" s="1"/>
  <c r="U100" i="1" s="1"/>
  <c r="L87" i="1"/>
  <c r="T87" i="1" s="1"/>
  <c r="U87" i="1" s="1"/>
  <c r="L44" i="1"/>
  <c r="T44" i="1" s="1"/>
  <c r="L25" i="1"/>
  <c r="T25" i="1" s="1"/>
  <c r="U25" i="1" s="1"/>
  <c r="L16" i="1"/>
  <c r="T16" i="1" s="1"/>
  <c r="S66" i="1"/>
  <c r="L4" i="1"/>
  <c r="T4" i="1" s="1"/>
  <c r="U4" i="1" s="1"/>
  <c r="L76" i="1"/>
  <c r="T76" i="1" s="1"/>
  <c r="U76" i="1" s="1"/>
  <c r="L9" i="1"/>
  <c r="T9" i="1" s="1"/>
  <c r="U9" i="1" s="1"/>
  <c r="L37" i="1"/>
  <c r="T37" i="1" s="1"/>
  <c r="L10" i="1"/>
  <c r="T10" i="1" s="1"/>
  <c r="U10" i="1" s="1"/>
  <c r="L13" i="1"/>
  <c r="T13" i="1" s="1"/>
  <c r="J85" i="1"/>
  <c r="L85" i="1" s="1"/>
  <c r="T85" i="1" s="1"/>
  <c r="U85" i="1" s="1"/>
  <c r="L78" i="1"/>
  <c r="T78" i="1" s="1"/>
  <c r="J22" i="1"/>
  <c r="L22" i="1" s="1"/>
  <c r="T22" i="1" s="1"/>
  <c r="J58" i="1"/>
  <c r="L58" i="1" s="1"/>
  <c r="T58" i="1" s="1"/>
  <c r="U58" i="1" s="1"/>
  <c r="L95" i="1"/>
  <c r="T95" i="1" s="1"/>
  <c r="U95" i="1" s="1"/>
  <c r="L54" i="1"/>
  <c r="T54" i="1" s="1"/>
  <c r="U54" i="1" s="1"/>
  <c r="L29" i="1"/>
  <c r="T29" i="1" s="1"/>
  <c r="U29" i="1" s="1"/>
  <c r="L42" i="1"/>
  <c r="T42" i="1" s="1"/>
  <c r="U42" i="1" s="1"/>
  <c r="L8" i="1"/>
  <c r="T8" i="1" s="1"/>
  <c r="U8" i="1" s="1"/>
  <c r="L23" i="1"/>
  <c r="T23" i="1" s="1"/>
  <c r="U23" i="1" s="1"/>
  <c r="L3" i="1"/>
  <c r="T3" i="1" s="1"/>
  <c r="U3" i="1" s="1"/>
  <c r="L71" i="1"/>
  <c r="T71" i="1" s="1"/>
  <c r="U71" i="1" s="1"/>
  <c r="J57" i="1"/>
  <c r="L57" i="1" s="1"/>
  <c r="T57" i="1" s="1"/>
  <c r="U57" i="1" s="1"/>
  <c r="L86" i="1"/>
  <c r="T86" i="1" s="1"/>
  <c r="J99" i="1"/>
  <c r="L99" i="1" s="1"/>
  <c r="T99" i="1" s="1"/>
  <c r="L36" i="1"/>
  <c r="T36" i="1" s="1"/>
  <c r="J12" i="1"/>
  <c r="L12" i="1" s="1"/>
  <c r="T12" i="1" s="1"/>
  <c r="U12" i="1" s="1"/>
  <c r="L55" i="1"/>
  <c r="T55" i="1" s="1"/>
  <c r="U55" i="1" s="1"/>
  <c r="J96" i="1"/>
  <c r="L96" i="1" s="1"/>
  <c r="T96" i="1" s="1"/>
  <c r="L66" i="1"/>
  <c r="T66" i="1" s="1"/>
  <c r="J28" i="1"/>
  <c r="L28" i="1" s="1"/>
  <c r="T28" i="1" s="1"/>
  <c r="U28" i="1" s="1"/>
  <c r="L7" i="1"/>
  <c r="T7" i="1" s="1"/>
  <c r="U7" i="1" s="1"/>
  <c r="J35" i="1"/>
  <c r="L35" i="1" s="1"/>
  <c r="T35" i="1" s="1"/>
  <c r="U35" i="1" s="1"/>
  <c r="L89" i="1"/>
  <c r="T89" i="1" s="1"/>
  <c r="U89" i="1" s="1"/>
  <c r="U2" i="1"/>
  <c r="U88" i="1" l="1"/>
  <c r="U13" i="1"/>
  <c r="U99" i="1"/>
  <c r="U63" i="1"/>
  <c r="U96" i="1"/>
  <c r="U93" i="1"/>
  <c r="U81" i="1"/>
  <c r="U64" i="1"/>
  <c r="U74" i="1"/>
  <c r="U44" i="1"/>
  <c r="U78" i="1"/>
  <c r="U68" i="1"/>
  <c r="U86" i="1"/>
  <c r="U15" i="1"/>
  <c r="U91" i="1"/>
  <c r="U22" i="1"/>
  <c r="U36" i="1"/>
  <c r="U37" i="1"/>
  <c r="U66" i="1"/>
  <c r="U69" i="1"/>
  <c r="U16" i="1"/>
</calcChain>
</file>

<file path=xl/sharedStrings.xml><?xml version="1.0" encoding="utf-8"?>
<sst xmlns="http://schemas.openxmlformats.org/spreadsheetml/2006/main" count="823" uniqueCount="278">
  <si>
    <t>背番</t>
    <rPh sb="0" eb="2">
      <t>セバン</t>
    </rPh>
    <phoneticPr fontId="3"/>
  </si>
  <si>
    <t>名前</t>
    <rPh sb="0" eb="2">
      <t>ナマエ</t>
    </rPh>
    <phoneticPr fontId="3"/>
  </si>
  <si>
    <t>打率</t>
    <rPh sb="0" eb="2">
      <t>ダリツ</t>
    </rPh>
    <phoneticPr fontId="3"/>
  </si>
  <si>
    <t>試合</t>
    <rPh sb="0" eb="2">
      <t>シアイ</t>
    </rPh>
    <phoneticPr fontId="3"/>
  </si>
  <si>
    <t>打席</t>
    <rPh sb="0" eb="2">
      <t>ダセキ</t>
    </rPh>
    <phoneticPr fontId="3"/>
  </si>
  <si>
    <t>打数</t>
    <rPh sb="0" eb="2">
      <t>ダスウ</t>
    </rPh>
    <phoneticPr fontId="3"/>
  </si>
  <si>
    <t>安打</t>
    <rPh sb="0" eb="2">
      <t>アンダ</t>
    </rPh>
    <phoneticPr fontId="3"/>
  </si>
  <si>
    <t>二塁打</t>
    <rPh sb="0" eb="3">
      <t>ニルイダ</t>
    </rPh>
    <phoneticPr fontId="3"/>
  </si>
  <si>
    <t>本塁打</t>
    <rPh sb="0" eb="3">
      <t>ホンルイダ</t>
    </rPh>
    <phoneticPr fontId="3"/>
  </si>
  <si>
    <t>塁打</t>
    <rPh sb="0" eb="2">
      <t>ルイダ</t>
    </rPh>
    <phoneticPr fontId="3"/>
  </si>
  <si>
    <t>打点</t>
    <rPh sb="0" eb="2">
      <t>ダテン</t>
    </rPh>
    <phoneticPr fontId="3"/>
  </si>
  <si>
    <t>四球</t>
    <rPh sb="0" eb="2">
      <t>ヨンタマ</t>
    </rPh>
    <phoneticPr fontId="3"/>
  </si>
  <si>
    <t>死球</t>
    <rPh sb="0" eb="2">
      <t>シキュウ</t>
    </rPh>
    <phoneticPr fontId="3"/>
  </si>
  <si>
    <t>犠打</t>
    <rPh sb="0" eb="2">
      <t>ギダ</t>
    </rPh>
    <phoneticPr fontId="3"/>
  </si>
  <si>
    <t>盗塁</t>
    <rPh sb="0" eb="2">
      <t>トウルイ</t>
    </rPh>
    <phoneticPr fontId="3"/>
  </si>
  <si>
    <t>出塁率</t>
    <rPh sb="0" eb="3">
      <t>シュツルイリツ</t>
    </rPh>
    <phoneticPr fontId="3"/>
  </si>
  <si>
    <t>長打率</t>
    <rPh sb="0" eb="3">
      <t>チョウダリツ</t>
    </rPh>
    <phoneticPr fontId="3"/>
  </si>
  <si>
    <t>OPS</t>
    <phoneticPr fontId="3"/>
  </si>
  <si>
    <t>三塁打</t>
    <rPh sb="0" eb="3">
      <t>サンルイダ</t>
    </rPh>
    <phoneticPr fontId="3"/>
  </si>
  <si>
    <t>今野　章子</t>
  </si>
  <si>
    <t>尾形　正次</t>
  </si>
  <si>
    <t>中川　一路</t>
  </si>
  <si>
    <t>多岐川　夫</t>
  </si>
  <si>
    <t>余　敏昭</t>
  </si>
  <si>
    <t>井手　舞子</t>
  </si>
  <si>
    <t>関根　穂乃香</t>
  </si>
  <si>
    <t>五大　潤</t>
  </si>
  <si>
    <t>西浦　文康</t>
  </si>
  <si>
    <t>江原　徳雄</t>
  </si>
  <si>
    <t>堀　保真輝人</t>
  </si>
  <si>
    <t>関根　穂乃佳</t>
  </si>
  <si>
    <t>千田　里奈</t>
  </si>
  <si>
    <t>井川　幸次郎</t>
  </si>
  <si>
    <t>近藤　吉夫</t>
  </si>
  <si>
    <t>増井　龍一</t>
  </si>
  <si>
    <t>永井　梨子</t>
  </si>
  <si>
    <t>志賀　凪都</t>
  </si>
  <si>
    <t>石本　萌香</t>
  </si>
  <si>
    <t>多部　栄作</t>
  </si>
  <si>
    <t>市田　元彦</t>
  </si>
  <si>
    <t>内田　滋</t>
  </si>
  <si>
    <t>辻本　諒音</t>
  </si>
  <si>
    <t>山元　長次郎</t>
  </si>
  <si>
    <t>岡村　強</t>
  </si>
  <si>
    <t>宮野　和佳子</t>
  </si>
  <si>
    <t>武井　茉奈</t>
  </si>
  <si>
    <t>大竹　心晴</t>
  </si>
  <si>
    <t>森永　治夫</t>
  </si>
  <si>
    <t>立石　政次</t>
  </si>
  <si>
    <t>中村　百花</t>
  </si>
  <si>
    <t>佐野　良治</t>
  </si>
  <si>
    <t>高沢　華子</t>
  </si>
  <si>
    <t>松崎　和葉</t>
  </si>
  <si>
    <t>山内　寿男</t>
  </si>
  <si>
    <t>今泉　照子</t>
  </si>
  <si>
    <t>上野　知代</t>
  </si>
  <si>
    <t>大沼　愛良</t>
  </si>
  <si>
    <t>植松　真奈美</t>
  </si>
  <si>
    <t>宍戸　正紀</t>
  </si>
  <si>
    <t>大橋　桜萌</t>
  </si>
  <si>
    <t>布川　新次郎</t>
  </si>
  <si>
    <t>宮崎　哲雄</t>
  </si>
  <si>
    <t>須藤　金弥</t>
  </si>
  <si>
    <t>今　文葉</t>
  </si>
  <si>
    <t>渡部　悦子</t>
  </si>
  <si>
    <t>重田　健之</t>
  </si>
  <si>
    <t>鶴田　健史</t>
  </si>
  <si>
    <t>田口　亜依</t>
  </si>
  <si>
    <t>鹿賀　健蔵</t>
  </si>
  <si>
    <t>下川　美菜</t>
  </si>
  <si>
    <t>太田　春華</t>
  </si>
  <si>
    <t>寺本　部天音</t>
  </si>
  <si>
    <t>坂上　康生</t>
  </si>
  <si>
    <t>沢田　育男</t>
  </si>
  <si>
    <t>福岡　佳子</t>
  </si>
  <si>
    <t>毛利　澄子</t>
  </si>
  <si>
    <t>竹村　保麻友</t>
  </si>
  <si>
    <t>横田　康夫</t>
  </si>
  <si>
    <t>本間　弘之</t>
  </si>
  <si>
    <t>小泉　友愛</t>
  </si>
  <si>
    <t>黒川　花子</t>
  </si>
  <si>
    <t>清水　章二</t>
  </si>
  <si>
    <t>平賀　美紗</t>
  </si>
  <si>
    <t>浅井　幸次郎</t>
  </si>
  <si>
    <t>妹尾　文乃</t>
  </si>
  <si>
    <t>菊池　博之</t>
  </si>
  <si>
    <t>細井　優衣</t>
  </si>
  <si>
    <t>木戸　政幸</t>
  </si>
  <si>
    <t>石田　守友</t>
  </si>
  <si>
    <t>豊田　寺淳一</t>
  </si>
  <si>
    <t>黄川田　幸平</t>
  </si>
  <si>
    <t>黄川田　涼音</t>
  </si>
  <si>
    <t>早美　恵利</t>
  </si>
  <si>
    <t>松尾　忠正</t>
  </si>
  <si>
    <t>石井　伸一</t>
  </si>
  <si>
    <t>寺井　香凛</t>
  </si>
  <si>
    <t>河西　一博</t>
  </si>
  <si>
    <t>大田　創葉</t>
  </si>
  <si>
    <t>桑原　司</t>
  </si>
  <si>
    <t>田村　優衣</t>
  </si>
  <si>
    <t>岩本　紀子</t>
  </si>
  <si>
    <t>依田　聡</t>
  </si>
  <si>
    <t>久保田　香穂</t>
  </si>
  <si>
    <t>平松　道子</t>
  </si>
  <si>
    <t>小町　真生</t>
  </si>
  <si>
    <t>秋葉　大</t>
  </si>
  <si>
    <t>石野　晴雄</t>
  </si>
  <si>
    <t>秦　桃香</t>
  </si>
  <si>
    <t>松村　里歩</t>
  </si>
  <si>
    <t>依田　翔</t>
  </si>
  <si>
    <t>滝　重光</t>
  </si>
  <si>
    <t>宇都宮　優花</t>
  </si>
  <si>
    <t>砂川　毅</t>
  </si>
  <si>
    <t>近藤　真帆</t>
  </si>
  <si>
    <t>伊崎　菜緒</t>
  </si>
  <si>
    <t>藤木　宏次</t>
  </si>
  <si>
    <t>荻原　正樹</t>
  </si>
  <si>
    <t>重田　真琴</t>
  </si>
  <si>
    <t>犠飛</t>
    <rPh sb="0" eb="2">
      <t>ギヒ</t>
    </rPh>
    <phoneticPr fontId="3"/>
  </si>
  <si>
    <t>桑田　勝也</t>
    <rPh sb="0" eb="2">
      <t>クワダ</t>
    </rPh>
    <rPh sb="3" eb="5">
      <t>カツヤ</t>
    </rPh>
    <phoneticPr fontId="3"/>
  </si>
  <si>
    <t>チーム名</t>
    <rPh sb="3" eb="4">
      <t>メイ</t>
    </rPh>
    <phoneticPr fontId="3"/>
  </si>
  <si>
    <t>生駒大学</t>
  </si>
  <si>
    <t>幻浦県立大学</t>
  </si>
  <si>
    <t>大塔大学</t>
  </si>
  <si>
    <t>横丁大学</t>
  </si>
  <si>
    <t>新秋津第二義塾大学</t>
  </si>
  <si>
    <t>三池之原服飾大学</t>
  </si>
  <si>
    <t>出身</t>
    <rPh sb="0" eb="2">
      <t>シュッシン</t>
    </rPh>
    <phoneticPr fontId="3"/>
  </si>
  <si>
    <t>宮城県</t>
  </si>
  <si>
    <t>埼玉県</t>
  </si>
  <si>
    <t>佐賀県</t>
  </si>
  <si>
    <t>福井県</t>
  </si>
  <si>
    <t>岩手県</t>
  </si>
  <si>
    <t>奈良県</t>
  </si>
  <si>
    <t>大分県</t>
  </si>
  <si>
    <t>北海道</t>
  </si>
  <si>
    <t>青森県</t>
  </si>
  <si>
    <t>秋田県</t>
  </si>
  <si>
    <t>山形県</t>
  </si>
  <si>
    <t>福島県</t>
  </si>
  <si>
    <t>茨城県</t>
  </si>
  <si>
    <t>栃木県</t>
  </si>
  <si>
    <t>群馬県</t>
  </si>
  <si>
    <t>千葉県</t>
  </si>
  <si>
    <t>東京都</t>
  </si>
  <si>
    <t>神奈川県</t>
  </si>
  <si>
    <t>新潟県</t>
  </si>
  <si>
    <t>富山県</t>
  </si>
  <si>
    <t>石川県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</si>
  <si>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</si>
  <si>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</si>
  <si>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</si>
  <si>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</si>
  <si>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</si>
  <si>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</si>
  <si>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</si>
  <si>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</si>
  <si>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</si>
  <si>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</si>
  <si>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</si>
  <si>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</si>
  <si>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</si>
  <si>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</si>
  <si>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</si>
  <si>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</si>
  <si>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</si>
  <si>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</si>
  <si>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</si>
  <si>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</si>
  <si>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</si>
  <si>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長崎県</t>
  </si>
  <si>
    <t>熊本県</t>
  </si>
  <si>
    <t>宮崎県</t>
  </si>
  <si>
    <t>鹿児島県</t>
  </si>
  <si>
    <t>沖縄県</t>
  </si>
  <si>
    <t>谷　結子</t>
  </si>
  <si>
    <t>藤島　乃亜</t>
  </si>
  <si>
    <t>勝地　実優</t>
  </si>
  <si>
    <t>松元　梅吉</t>
  </si>
  <si>
    <t>平田　幸司</t>
  </si>
  <si>
    <t>玉井　幸次</t>
  </si>
  <si>
    <t>森永　享</t>
  </si>
  <si>
    <t>楠　次郎</t>
  </si>
  <si>
    <t>五十嵐　美也子</t>
  </si>
  <si>
    <t>深谷　周大</t>
  </si>
  <si>
    <t>加瀬　聖子</t>
  </si>
  <si>
    <t>田口　利津子</t>
  </si>
  <si>
    <t>松木　寺花帆</t>
  </si>
  <si>
    <t>水上　順一</t>
  </si>
  <si>
    <t>坂田　勝三</t>
  </si>
  <si>
    <t>尾形　博</t>
  </si>
  <si>
    <t>三宅　実緒</t>
  </si>
  <si>
    <t>吉沢　均</t>
  </si>
  <si>
    <t>飯野　志優</t>
  </si>
  <si>
    <t>松尾　朱莉</t>
  </si>
  <si>
    <t>向井　民男</t>
  </si>
  <si>
    <t>片岡　雅樹</t>
  </si>
  <si>
    <t>紺野　宮俊之</t>
  </si>
  <si>
    <t>梅沢　信男</t>
  </si>
  <si>
    <t>大地　徳子</t>
  </si>
  <si>
    <t>三谷　龍五</t>
  </si>
  <si>
    <t>海音寺　亜実</t>
  </si>
  <si>
    <t>岸田　凰聖</t>
  </si>
  <si>
    <t>安倍　翔</t>
  </si>
  <si>
    <t>藤木　璃音</t>
  </si>
  <si>
    <t>荒井　成美</t>
  </si>
  <si>
    <t>宮田　千恵子</t>
  </si>
  <si>
    <t>田辺　琢貴</t>
  </si>
  <si>
    <t>中山　幸彦</t>
  </si>
  <si>
    <t>高岡　華蓮</t>
  </si>
  <si>
    <t>小松　勝美</t>
  </si>
  <si>
    <t>榊原　小夜香</t>
  </si>
  <si>
    <t>小西　守友</t>
  </si>
  <si>
    <t>杉原　正司</t>
  </si>
  <si>
    <t>沢田　塔羽</t>
  </si>
  <si>
    <t>砂川　杏子</t>
  </si>
  <si>
    <t>田中　美名子</t>
  </si>
  <si>
    <t>大野　米吉</t>
  </si>
  <si>
    <t>南部　佳</t>
  </si>
  <si>
    <t>池畑　義行</t>
  </si>
  <si>
    <t>藤田　宗一</t>
  </si>
  <si>
    <t>土谷　文</t>
  </si>
  <si>
    <t>牧田　勝太郎</t>
  </si>
  <si>
    <t>柴田　隆介</t>
  </si>
  <si>
    <t>北　佳祐</t>
  </si>
  <si>
    <t>柳　宏之</t>
  </si>
  <si>
    <t>横田　百合</t>
  </si>
  <si>
    <t>吉田　理恵</t>
  </si>
  <si>
    <t>大野　千鶴</t>
  </si>
  <si>
    <t>吉川　清次</t>
  </si>
  <si>
    <t>藤村　豊</t>
  </si>
  <si>
    <t>喜多　志帆</t>
  </si>
  <si>
    <t>曽根　正司</t>
  </si>
  <si>
    <t>桜井　舞桜</t>
  </si>
  <si>
    <t>相原　龍生</t>
  </si>
  <si>
    <t>白石　利治</t>
  </si>
  <si>
    <t>山口　勝治</t>
  </si>
  <si>
    <t>島　孝</t>
  </si>
  <si>
    <t>米倉　信彦</t>
  </si>
  <si>
    <t>都築　道子</t>
  </si>
  <si>
    <t>山瀬　佳乃</t>
  </si>
  <si>
    <t>田所　啓之</t>
  </si>
  <si>
    <t>富樫　哲朗</t>
  </si>
  <si>
    <t>高尾　常吉</t>
  </si>
  <si>
    <t>金谷　亜弥</t>
  </si>
  <si>
    <t>若林　公子</t>
  </si>
  <si>
    <t>塩谷　侑大</t>
  </si>
  <si>
    <t>日下部　典子</t>
  </si>
  <si>
    <t>金山　順正</t>
  </si>
  <si>
    <t>松本　麻耶</t>
  </si>
  <si>
    <t>南　大樹</t>
  </si>
  <si>
    <t>小松　原藍</t>
  </si>
  <si>
    <t>萩原　麻緒</t>
  </si>
  <si>
    <t>市田　政一</t>
  </si>
  <si>
    <t>奥田　凜</t>
  </si>
  <si>
    <t>松居　瞳</t>
  </si>
  <si>
    <t>小林　恵子</t>
  </si>
  <si>
    <t>清野　正光</t>
  </si>
  <si>
    <t>池本　千紗</t>
  </si>
  <si>
    <t>吉田　部敏仁</t>
  </si>
  <si>
    <t>武藤　原忍</t>
  </si>
  <si>
    <t>横田　竜夫</t>
  </si>
  <si>
    <t>大村　輝夫</t>
  </si>
  <si>
    <t>石塚　龍也</t>
  </si>
  <si>
    <t>大泉　歌音</t>
  </si>
  <si>
    <t>横田　匡弘</t>
  </si>
  <si>
    <t>上田　野乃花</t>
  </si>
  <si>
    <t>藤川　瑠衣</t>
  </si>
  <si>
    <t>小峰　芳人</t>
  </si>
  <si>
    <t>柴田　俊明</t>
  </si>
  <si>
    <t>城咲　渚</t>
  </si>
  <si>
    <t>小杉　和義</t>
  </si>
  <si>
    <t>柏原　京子</t>
  </si>
  <si>
    <t>堀　凛乃</t>
  </si>
  <si>
    <t>八田　景子</t>
  </si>
  <si>
    <t>席</t>
    <rPh sb="0" eb="1">
      <t>セキ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</si>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</sst>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_ "/>
  </numFmts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/>
    <xf numFmtId="0" fontId="2" fillId="0" borderId="0" xfId="1">
      <alignment vertical="center"/>
    </xf>
    <xf numFmtId="176" fontId="0" fillId="0" borderId="0" xfId="0" applyNumberFormat="1"/>
    <xf numFmtId="177" fontId="0" fillId="0" borderId="0" xfId="0" applyNumberFormat="1"/>
    <xf numFmtId="0" fontId="1" fillId="0" borderId="0" xfId="1" applyFont="1" applyFill="1">
      <alignment vertical="center"/>
    </xf>
    <xf numFmtId="0" fontId="1" fillId="0" borderId="0" xfId="2">
      <alignment vertical="center"/>
    </xf>
    <xf numFmtId="0" fontId="1" fillId="0" borderId="0" xfId="2">
      <alignment vertical="center"/>
    </xf>
  </cellXfs>
  <cellStyles count="3">
    <cellStyle name="標準" xfId="0" builtinId="0"/>
    <cellStyle name="標準 2" xfId="1" xr:uid="{511FA5EA-33FF-443F-A5A8-C06CF8F089FD}"/>
    <cellStyle name="標準 3" xfId="2" xr:uid="{CF38FBF1-B5B9-45BE-B0C7-68F2D80F9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1"/>
  <sheetViews>
    <sheetView tabSelected="1" workbookViewId="0"/>
  </sheetViews>
  <sheetFormatPr defaultRowHeight="18"/>
  <cols>
    <col min="1" max="1" width="14.33203125" bestFit="1" customWidth="1"/>
    <col min="4" max="4" width="9.6640625" bestFit="1" customWidth="1"/>
    <col min="19" max="20" width="9.6640625" bestFit="1" customWidth="1"/>
    <col min="21" max="21" width="9.75" customWidth="1"/>
    <col min="22" max="22" width="18.25" bestFit="1" customWidth="1"/>
  </cols>
  <sheetData>
    <row r="1" spans="1:23">
      <c r="A1" t="s">
        <v>1</v>
      </c>
      <c r="B1" t="s">
        <v>0</v>
      </c>
      <c r="C1" t="s">
        <v>275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18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118</v>
      </c>
      <c r="R1" t="s">
        <v>14</v>
      </c>
      <c r="S1" t="s">
        <v>15</v>
      </c>
      <c r="T1" t="s">
        <v>16</v>
      </c>
      <c r="U1" t="s">
        <v>17</v>
      </c>
      <c r="V1" t="s">
        <v>120</v>
      </c>
      <c r="W1" t="s">
        <v>127</v>
      </c>
    </row>
    <row r="2" spans="1:23">
      <c r="A2" s="1" t="s">
        <v>19</v>
      </c>
      <c r="B2">
        <f ca="1">RANDBETWEEN(0, 99)</f>
        <v>23</v>
      </c>
      <c r="C2" t="s">
        <v>276</v>
      </c>
      <c r="D2" s="2">
        <f ca="1">H2/G2</f>
        <v>0.29818181818181816</v>
      </c>
      <c r="E2">
        <f ca="1">RANDBETWEEN(60, 154)</f>
        <v>92</v>
      </c>
      <c r="F2">
        <f ca="1">RANDBETWEEN(E2, E2*4)</f>
        <v>287</v>
      </c>
      <c r="G2">
        <f ca="1">IF(
F2&lt;400,
F2-RANDBETWEEN(10,30),
F2-RANDBETWEEN(30,50)
)</f>
        <v>275</v>
      </c>
      <c r="H2">
        <f ca="1">RANDBETWEEN(G2*0.18, G2*0.32)</f>
        <v>82</v>
      </c>
      <c r="I2">
        <f ca="1">RANDBETWEEN(0, (H2-K2)/2)</f>
        <v>6</v>
      </c>
      <c r="J2">
        <f ca="1">RANDBETWEEN(0, (H2-I2-K2)/10)</f>
        <v>4</v>
      </c>
      <c r="K2">
        <f ca="1">RANDBETWEEN(0, G2/11)</f>
        <v>15</v>
      </c>
      <c r="L2">
        <f ca="1">I2*2+J2*3+K2*4+(H2-I2-J2-K2)</f>
        <v>141</v>
      </c>
      <c r="M2">
        <f ca="1">IF(K2&lt;10,RANDBETWEEN(K2, K2*9),RANDBETWEEN(K2, K2*5))</f>
        <v>35</v>
      </c>
      <c r="N2">
        <f ca="1">RANDBETWEEN(0, F2-G2)</f>
        <v>0</v>
      </c>
      <c r="O2">
        <f ca="1">RANDBETWEEN(0, F2-G2-N2-P2)</f>
        <v>1</v>
      </c>
      <c r="P2">
        <f ca="1">RANDBETWEEN(0, F2-G2-N2)</f>
        <v>5</v>
      </c>
      <c r="Q2">
        <f ca="1">RANDBETWEEN(0, F2-G2-N2-O2-P2)</f>
        <v>2</v>
      </c>
      <c r="R2">
        <f ca="1">RANDBETWEEN(0, F2/10)</f>
        <v>9</v>
      </c>
      <c r="S2" s="2">
        <f ca="1">(H2+N2+O2)/(G2+N2+O2+Q2)</f>
        <v>0.29856115107913667</v>
      </c>
      <c r="T2" s="2">
        <f ca="1">L2/G2</f>
        <v>0.5127272727272727</v>
      </c>
      <c r="U2" s="3">
        <f ca="1">S2+T2</f>
        <v>0.81128842380640931</v>
      </c>
      <c r="V2" t="s">
        <v>121</v>
      </c>
      <c r="W2" t="s">
        <v>135</v>
      </c>
    </row>
    <row r="3" spans="1:23">
      <c r="A3" s="1" t="s">
        <v>20</v>
      </c>
      <c r="B3">
        <f t="shared" ref="B3:B66" ca="1" si="0">RANDBETWEEN(0, 99)</f>
        <v>61</v>
      </c>
      <c r="C3" t="s">
        <v>277</v>
      </c>
      <c r="D3" s="2">
        <f t="shared" ref="D3:D66" ca="1" si="1">H3/G3</f>
        <v>0.26282051282051283</v>
      </c>
      <c r="E3">
        <f t="shared" ref="E3:E66" ca="1" si="2">RANDBETWEEN(60, 154)</f>
        <v>60</v>
      </c>
      <c r="F3">
        <f t="shared" ref="F3:F66" ca="1" si="3">RANDBETWEEN(E3, E3*4)</f>
        <v>177</v>
      </c>
      <c r="G3">
        <f t="shared" ref="G3:G66" ca="1" si="4">IF(
F3&lt;400,
F3-RANDBETWEEN(10,30),
F3-RANDBETWEEN(30,50)
)</f>
        <v>156</v>
      </c>
      <c r="H3">
        <f t="shared" ref="H3:H66" ca="1" si="5">RANDBETWEEN(G3*0.18, G3*0.32)</f>
        <v>41</v>
      </c>
      <c r="I3">
        <f t="shared" ref="I3:I66" ca="1" si="6">RANDBETWEEN(0, (H3-K3)/2)</f>
        <v>6</v>
      </c>
      <c r="J3">
        <f t="shared" ref="J3:J66" ca="1" si="7">RANDBETWEEN(0, (H3-I3-K3)/10)</f>
        <v>0</v>
      </c>
      <c r="K3">
        <f t="shared" ref="K3:K66" ca="1" si="8">RANDBETWEEN(0, G3/11)</f>
        <v>14</v>
      </c>
      <c r="L3">
        <f t="shared" ref="L3:L66" ca="1" si="9">I3*2+J3*3+K3*4+(H3-I3-J3-K3)</f>
        <v>89</v>
      </c>
      <c r="M3">
        <f t="shared" ref="M3:M66" ca="1" si="10">IF(K3&lt;10,RANDBETWEEN(K3, K3*9),RANDBETWEEN(K3, K3*5))</f>
        <v>18</v>
      </c>
      <c r="N3">
        <f t="shared" ref="N3:N66" ca="1" si="11">RANDBETWEEN(0, F3-G3)</f>
        <v>16</v>
      </c>
      <c r="O3">
        <f t="shared" ref="O3:O66" ca="1" si="12">RANDBETWEEN(0, F3-G3-N3-P3)</f>
        <v>0</v>
      </c>
      <c r="P3">
        <f t="shared" ref="P3:P66" ca="1" si="13">RANDBETWEEN(0, F3-G3-N3)</f>
        <v>5</v>
      </c>
      <c r="Q3">
        <f t="shared" ref="Q3:Q66" ca="1" si="14">RANDBETWEEN(0, F3-G3-N3-O3-P3)</f>
        <v>0</v>
      </c>
      <c r="R3">
        <f t="shared" ref="R3:R66" ca="1" si="15">RANDBETWEEN(0, F3/10)</f>
        <v>17</v>
      </c>
      <c r="S3" s="2">
        <f t="shared" ref="S3:S66" ca="1" si="16">(H3+N3+O3)/(G3+N3+O3+Q3)</f>
        <v>0.33139534883720928</v>
      </c>
      <c r="T3" s="2">
        <f t="shared" ref="T3:T66" ca="1" si="17">L3/G3</f>
        <v>0.57051282051282048</v>
      </c>
      <c r="U3" s="3">
        <f t="shared" ref="U3:U66" ca="1" si="18">S3+T3</f>
        <v>0.90190816935002971</v>
      </c>
      <c r="V3" t="s">
        <v>122</v>
      </c>
      <c r="W3" t="s">
        <v>136</v>
      </c>
    </row>
    <row r="4" spans="1:23">
      <c r="A4" s="1" t="s">
        <v>21</v>
      </c>
      <c r="B4">
        <f t="shared" ca="1" si="0"/>
        <v>88</v>
      </c>
      <c r="C4" t="s">
        <v>276</v>
      </c>
      <c r="D4" s="2">
        <f t="shared" ca="1" si="1"/>
        <v>0.28985507246376813</v>
      </c>
      <c r="E4">
        <f t="shared" ca="1" si="2"/>
        <v>102</v>
      </c>
      <c r="F4">
        <f t="shared" ca="1" si="3"/>
        <v>154</v>
      </c>
      <c r="G4">
        <f t="shared" ca="1" si="4"/>
        <v>138</v>
      </c>
      <c r="H4">
        <f t="shared" ca="1" si="5"/>
        <v>40</v>
      </c>
      <c r="I4">
        <f t="shared" ca="1" si="6"/>
        <v>15</v>
      </c>
      <c r="J4">
        <f t="shared" ca="1" si="7"/>
        <v>1</v>
      </c>
      <c r="K4">
        <f t="shared" ca="1" si="8"/>
        <v>9</v>
      </c>
      <c r="L4">
        <f t="shared" ca="1" si="9"/>
        <v>84</v>
      </c>
      <c r="M4">
        <f t="shared" ca="1" si="10"/>
        <v>78</v>
      </c>
      <c r="N4">
        <f t="shared" ca="1" si="11"/>
        <v>16</v>
      </c>
      <c r="O4">
        <f t="shared" ca="1" si="12"/>
        <v>0</v>
      </c>
      <c r="P4">
        <f t="shared" ca="1" si="13"/>
        <v>0</v>
      </c>
      <c r="Q4">
        <f t="shared" ca="1" si="14"/>
        <v>0</v>
      </c>
      <c r="R4">
        <f t="shared" ca="1" si="15"/>
        <v>2</v>
      </c>
      <c r="S4" s="2">
        <f t="shared" ca="1" si="16"/>
        <v>0.36363636363636365</v>
      </c>
      <c r="T4" s="2">
        <f t="shared" ca="1" si="17"/>
        <v>0.60869565217391308</v>
      </c>
      <c r="U4" s="3">
        <f t="shared" ca="1" si="18"/>
        <v>0.97233201581027673</v>
      </c>
      <c r="V4" t="s">
        <v>123</v>
      </c>
      <c r="W4" t="s">
        <v>132</v>
      </c>
    </row>
    <row r="5" spans="1:23">
      <c r="A5" s="1" t="s">
        <v>22</v>
      </c>
      <c r="B5">
        <f t="shared" ca="1" si="0"/>
        <v>39</v>
      </c>
      <c r="C5" t="s">
        <v>277</v>
      </c>
      <c r="D5" s="2">
        <f t="shared" ca="1" si="1"/>
        <v>0.30981595092024539</v>
      </c>
      <c r="E5">
        <f t="shared" ca="1" si="2"/>
        <v>122</v>
      </c>
      <c r="F5">
        <f t="shared" ca="1" si="3"/>
        <v>341</v>
      </c>
      <c r="G5">
        <f t="shared" ca="1" si="4"/>
        <v>326</v>
      </c>
      <c r="H5">
        <f t="shared" ca="1" si="5"/>
        <v>101</v>
      </c>
      <c r="I5">
        <f t="shared" ca="1" si="6"/>
        <v>35</v>
      </c>
      <c r="J5">
        <f t="shared" ca="1" si="7"/>
        <v>2</v>
      </c>
      <c r="K5">
        <f t="shared" ca="1" si="8"/>
        <v>22</v>
      </c>
      <c r="L5">
        <f t="shared" ca="1" si="9"/>
        <v>206</v>
      </c>
      <c r="M5">
        <f t="shared" ca="1" si="10"/>
        <v>50</v>
      </c>
      <c r="N5">
        <f t="shared" ca="1" si="11"/>
        <v>0</v>
      </c>
      <c r="O5">
        <f t="shared" ca="1" si="12"/>
        <v>5</v>
      </c>
      <c r="P5">
        <f t="shared" ca="1" si="13"/>
        <v>9</v>
      </c>
      <c r="Q5">
        <f t="shared" ca="1" si="14"/>
        <v>0</v>
      </c>
      <c r="R5">
        <f t="shared" ca="1" si="15"/>
        <v>33</v>
      </c>
      <c r="S5" s="2">
        <f t="shared" ca="1" si="16"/>
        <v>0.3202416918429003</v>
      </c>
      <c r="T5" s="2">
        <f t="shared" ca="1" si="17"/>
        <v>0.63190184049079756</v>
      </c>
      <c r="U5" s="3">
        <f t="shared" ca="1" si="18"/>
        <v>0.95214353233369786</v>
      </c>
      <c r="V5" t="s">
        <v>124</v>
      </c>
      <c r="W5" t="s">
        <v>128</v>
      </c>
    </row>
    <row r="6" spans="1:23">
      <c r="A6" s="1" t="s">
        <v>23</v>
      </c>
      <c r="B6">
        <f t="shared" ca="1" si="0"/>
        <v>71</v>
      </c>
      <c r="C6" t="s">
        <v>276</v>
      </c>
      <c r="D6" s="2">
        <f t="shared" ca="1" si="1"/>
        <v>0.23493975903614459</v>
      </c>
      <c r="E6">
        <f t="shared" ca="1" si="2"/>
        <v>136</v>
      </c>
      <c r="F6">
        <f t="shared" ca="1" si="3"/>
        <v>355</v>
      </c>
      <c r="G6">
        <f t="shared" ca="1" si="4"/>
        <v>332</v>
      </c>
      <c r="H6">
        <f t="shared" ca="1" si="5"/>
        <v>78</v>
      </c>
      <c r="I6">
        <f t="shared" ca="1" si="6"/>
        <v>20</v>
      </c>
      <c r="J6">
        <f t="shared" ca="1" si="7"/>
        <v>2</v>
      </c>
      <c r="K6">
        <f t="shared" ca="1" si="8"/>
        <v>21</v>
      </c>
      <c r="L6">
        <f t="shared" ca="1" si="9"/>
        <v>165</v>
      </c>
      <c r="M6">
        <f t="shared" ca="1" si="10"/>
        <v>94</v>
      </c>
      <c r="N6">
        <f t="shared" ca="1" si="11"/>
        <v>13</v>
      </c>
      <c r="O6">
        <f t="shared" ca="1" si="12"/>
        <v>1</v>
      </c>
      <c r="P6">
        <f t="shared" ca="1" si="13"/>
        <v>9</v>
      </c>
      <c r="Q6">
        <f t="shared" ca="1" si="14"/>
        <v>0</v>
      </c>
      <c r="R6">
        <f t="shared" ca="1" si="15"/>
        <v>8</v>
      </c>
      <c r="S6" s="2">
        <f t="shared" ca="1" si="16"/>
        <v>0.26589595375722541</v>
      </c>
      <c r="T6" s="2">
        <f t="shared" ca="1" si="17"/>
        <v>0.49698795180722893</v>
      </c>
      <c r="U6" s="3">
        <f t="shared" ca="1" si="18"/>
        <v>0.76288390556445429</v>
      </c>
      <c r="V6" t="s">
        <v>125</v>
      </c>
      <c r="W6" t="s">
        <v>137</v>
      </c>
    </row>
    <row r="7" spans="1:23">
      <c r="A7" s="1" t="s">
        <v>24</v>
      </c>
      <c r="B7">
        <f t="shared" ca="1" si="0"/>
        <v>21</v>
      </c>
      <c r="C7" t="s">
        <v>277</v>
      </c>
      <c r="D7" s="2">
        <f t="shared" ca="1" si="1"/>
        <v>0.22549019607843138</v>
      </c>
      <c r="E7">
        <f t="shared" ca="1" si="2"/>
        <v>134</v>
      </c>
      <c r="F7">
        <f t="shared" ca="1" si="3"/>
        <v>232</v>
      </c>
      <c r="G7">
        <f t="shared" ca="1" si="4"/>
        <v>204</v>
      </c>
      <c r="H7">
        <f t="shared" ca="1" si="5"/>
        <v>46</v>
      </c>
      <c r="I7">
        <f t="shared" ca="1" si="6"/>
        <v>2</v>
      </c>
      <c r="J7">
        <f t="shared" ca="1" si="7"/>
        <v>1</v>
      </c>
      <c r="K7">
        <f t="shared" ca="1" si="8"/>
        <v>13</v>
      </c>
      <c r="L7">
        <f t="shared" ca="1" si="9"/>
        <v>89</v>
      </c>
      <c r="M7">
        <f t="shared" ca="1" si="10"/>
        <v>64</v>
      </c>
      <c r="N7">
        <f t="shared" ca="1" si="11"/>
        <v>1</v>
      </c>
      <c r="O7">
        <f t="shared" ca="1" si="12"/>
        <v>14</v>
      </c>
      <c r="P7">
        <f t="shared" ca="1" si="13"/>
        <v>13</v>
      </c>
      <c r="Q7">
        <f t="shared" ca="1" si="14"/>
        <v>0</v>
      </c>
      <c r="R7">
        <f t="shared" ca="1" si="15"/>
        <v>22</v>
      </c>
      <c r="S7" s="2">
        <f t="shared" ca="1" si="16"/>
        <v>0.27853881278538811</v>
      </c>
      <c r="T7" s="2">
        <f t="shared" ca="1" si="17"/>
        <v>0.43627450980392157</v>
      </c>
      <c r="U7" s="3">
        <f t="shared" ca="1" si="18"/>
        <v>0.71481332258930963</v>
      </c>
      <c r="V7" t="s">
        <v>126</v>
      </c>
      <c r="W7" t="s">
        <v>138</v>
      </c>
    </row>
    <row r="8" spans="1:23">
      <c r="A8" s="1" t="s">
        <v>25</v>
      </c>
      <c r="B8">
        <f t="shared" ca="1" si="0"/>
        <v>9</v>
      </c>
      <c r="C8" t="s">
        <v>276</v>
      </c>
      <c r="D8" s="2">
        <f t="shared" ca="1" si="1"/>
        <v>0.23348017621145375</v>
      </c>
      <c r="E8">
        <f t="shared" ca="1" si="2"/>
        <v>104</v>
      </c>
      <c r="F8">
        <f t="shared" ca="1" si="3"/>
        <v>250</v>
      </c>
      <c r="G8">
        <f t="shared" ca="1" si="4"/>
        <v>227</v>
      </c>
      <c r="H8">
        <f t="shared" ca="1" si="5"/>
        <v>53</v>
      </c>
      <c r="I8">
        <f t="shared" ca="1" si="6"/>
        <v>1</v>
      </c>
      <c r="J8">
        <f t="shared" ca="1" si="7"/>
        <v>0</v>
      </c>
      <c r="K8">
        <f t="shared" ca="1" si="8"/>
        <v>13</v>
      </c>
      <c r="L8">
        <f t="shared" ca="1" si="9"/>
        <v>93</v>
      </c>
      <c r="M8">
        <f t="shared" ca="1" si="10"/>
        <v>43</v>
      </c>
      <c r="N8">
        <f t="shared" ca="1" si="11"/>
        <v>21</v>
      </c>
      <c r="O8">
        <f t="shared" ca="1" si="12"/>
        <v>0</v>
      </c>
      <c r="P8">
        <f t="shared" ca="1" si="13"/>
        <v>1</v>
      </c>
      <c r="Q8">
        <f t="shared" ca="1" si="14"/>
        <v>1</v>
      </c>
      <c r="R8">
        <f t="shared" ca="1" si="15"/>
        <v>20</v>
      </c>
      <c r="S8" s="2">
        <f t="shared" ca="1" si="16"/>
        <v>0.2971887550200803</v>
      </c>
      <c r="T8" s="2">
        <f t="shared" ca="1" si="17"/>
        <v>0.40969162995594716</v>
      </c>
      <c r="U8" s="3">
        <f t="shared" ca="1" si="18"/>
        <v>0.70688038497602745</v>
      </c>
      <c r="V8" t="s">
        <v>121</v>
      </c>
      <c r="W8" t="s">
        <v>139</v>
      </c>
    </row>
    <row r="9" spans="1:23">
      <c r="A9" s="1" t="s">
        <v>26</v>
      </c>
      <c r="B9">
        <f t="shared" ca="1" si="0"/>
        <v>91</v>
      </c>
      <c r="C9" t="s">
        <v>277</v>
      </c>
      <c r="D9" s="2">
        <f t="shared" ca="1" si="1"/>
        <v>0.2878787878787879</v>
      </c>
      <c r="E9">
        <f t="shared" ca="1" si="2"/>
        <v>70</v>
      </c>
      <c r="F9">
        <f t="shared" ca="1" si="3"/>
        <v>90</v>
      </c>
      <c r="G9">
        <f t="shared" ca="1" si="4"/>
        <v>66</v>
      </c>
      <c r="H9">
        <f t="shared" ca="1" si="5"/>
        <v>19</v>
      </c>
      <c r="I9">
        <f t="shared" ca="1" si="6"/>
        <v>1</v>
      </c>
      <c r="J9">
        <f t="shared" ca="1" si="7"/>
        <v>1</v>
      </c>
      <c r="K9">
        <f t="shared" ca="1" si="8"/>
        <v>0</v>
      </c>
      <c r="L9">
        <f t="shared" ca="1" si="9"/>
        <v>22</v>
      </c>
      <c r="M9">
        <f t="shared" ca="1" si="10"/>
        <v>0</v>
      </c>
      <c r="N9">
        <f t="shared" ca="1" si="11"/>
        <v>3</v>
      </c>
      <c r="O9">
        <f t="shared" ca="1" si="12"/>
        <v>2</v>
      </c>
      <c r="P9">
        <f t="shared" ca="1" si="13"/>
        <v>19</v>
      </c>
      <c r="Q9">
        <f t="shared" ca="1" si="14"/>
        <v>0</v>
      </c>
      <c r="R9">
        <f t="shared" ca="1" si="15"/>
        <v>1</v>
      </c>
      <c r="S9" s="2">
        <f t="shared" ca="1" si="16"/>
        <v>0.3380281690140845</v>
      </c>
      <c r="T9" s="2">
        <f t="shared" ca="1" si="17"/>
        <v>0.33333333333333331</v>
      </c>
      <c r="U9" s="3">
        <f t="shared" ca="1" si="18"/>
        <v>0.67136150234741776</v>
      </c>
      <c r="V9" t="s">
        <v>122</v>
      </c>
      <c r="W9" t="s">
        <v>140</v>
      </c>
    </row>
    <row r="10" spans="1:23">
      <c r="A10" s="1" t="s">
        <v>27</v>
      </c>
      <c r="B10">
        <f t="shared" ca="1" si="0"/>
        <v>20</v>
      </c>
      <c r="C10" t="s">
        <v>276</v>
      </c>
      <c r="D10" s="2">
        <f t="shared" ca="1" si="1"/>
        <v>0.30714285714285716</v>
      </c>
      <c r="E10">
        <f t="shared" ca="1" si="2"/>
        <v>137</v>
      </c>
      <c r="F10">
        <f t="shared" ca="1" si="3"/>
        <v>168</v>
      </c>
      <c r="G10">
        <f t="shared" ca="1" si="4"/>
        <v>140</v>
      </c>
      <c r="H10">
        <f t="shared" ca="1" si="5"/>
        <v>43</v>
      </c>
      <c r="I10">
        <f t="shared" ca="1" si="6"/>
        <v>13</v>
      </c>
      <c r="J10">
        <f t="shared" ca="1" si="7"/>
        <v>1</v>
      </c>
      <c r="K10">
        <f t="shared" ca="1" si="8"/>
        <v>8</v>
      </c>
      <c r="L10">
        <f t="shared" ca="1" si="9"/>
        <v>82</v>
      </c>
      <c r="M10">
        <f t="shared" ca="1" si="10"/>
        <v>44</v>
      </c>
      <c r="N10">
        <f t="shared" ca="1" si="11"/>
        <v>3</v>
      </c>
      <c r="O10">
        <f t="shared" ca="1" si="12"/>
        <v>20</v>
      </c>
      <c r="P10">
        <f t="shared" ca="1" si="13"/>
        <v>5</v>
      </c>
      <c r="Q10">
        <f t="shared" ca="1" si="14"/>
        <v>0</v>
      </c>
      <c r="R10">
        <f t="shared" ca="1" si="15"/>
        <v>1</v>
      </c>
      <c r="S10" s="2">
        <f t="shared" ca="1" si="16"/>
        <v>0.40490797546012269</v>
      </c>
      <c r="T10" s="2">
        <f t="shared" ca="1" si="17"/>
        <v>0.58571428571428574</v>
      </c>
      <c r="U10" s="3">
        <f t="shared" ca="1" si="18"/>
        <v>0.99062226117440844</v>
      </c>
      <c r="V10" t="s">
        <v>123</v>
      </c>
      <c r="W10" t="s">
        <v>141</v>
      </c>
    </row>
    <row r="11" spans="1:23">
      <c r="A11" s="1" t="s">
        <v>28</v>
      </c>
      <c r="B11">
        <f t="shared" ca="1" si="0"/>
        <v>40</v>
      </c>
      <c r="C11" t="s">
        <v>277</v>
      </c>
      <c r="D11" s="2">
        <f t="shared" ca="1" si="1"/>
        <v>0.27272727272727271</v>
      </c>
      <c r="E11">
        <f t="shared" ca="1" si="2"/>
        <v>114</v>
      </c>
      <c r="F11">
        <f t="shared" ca="1" si="3"/>
        <v>178</v>
      </c>
      <c r="G11">
        <f t="shared" ca="1" si="4"/>
        <v>165</v>
      </c>
      <c r="H11">
        <f t="shared" ca="1" si="5"/>
        <v>45</v>
      </c>
      <c r="I11">
        <f t="shared" ca="1" si="6"/>
        <v>9</v>
      </c>
      <c r="J11">
        <f t="shared" ca="1" si="7"/>
        <v>2</v>
      </c>
      <c r="K11">
        <f t="shared" ca="1" si="8"/>
        <v>7</v>
      </c>
      <c r="L11">
        <f t="shared" ca="1" si="9"/>
        <v>79</v>
      </c>
      <c r="M11">
        <f t="shared" ca="1" si="10"/>
        <v>44</v>
      </c>
      <c r="N11">
        <f t="shared" ca="1" si="11"/>
        <v>6</v>
      </c>
      <c r="O11">
        <f t="shared" ca="1" si="12"/>
        <v>0</v>
      </c>
      <c r="P11">
        <f t="shared" ca="1" si="13"/>
        <v>1</v>
      </c>
      <c r="Q11">
        <f t="shared" ca="1" si="14"/>
        <v>4</v>
      </c>
      <c r="R11">
        <f t="shared" ca="1" si="15"/>
        <v>7</v>
      </c>
      <c r="S11" s="2">
        <f t="shared" ca="1" si="16"/>
        <v>0.29142857142857143</v>
      </c>
      <c r="T11" s="2">
        <f t="shared" ca="1" si="17"/>
        <v>0.47878787878787876</v>
      </c>
      <c r="U11" s="3">
        <f t="shared" ca="1" si="18"/>
        <v>0.77021645021645013</v>
      </c>
      <c r="V11" t="s">
        <v>124</v>
      </c>
      <c r="W11" t="s">
        <v>142</v>
      </c>
    </row>
    <row r="12" spans="1:23">
      <c r="A12" s="1" t="s">
        <v>29</v>
      </c>
      <c r="B12">
        <f t="shared" ca="1" si="0"/>
        <v>41</v>
      </c>
      <c r="C12" t="s">
        <v>276</v>
      </c>
      <c r="D12" s="2">
        <f t="shared" ca="1" si="1"/>
        <v>0.31192660550458717</v>
      </c>
      <c r="E12">
        <f t="shared" ca="1" si="2"/>
        <v>122</v>
      </c>
      <c r="F12">
        <f t="shared" ca="1" si="3"/>
        <v>351</v>
      </c>
      <c r="G12">
        <f t="shared" ca="1" si="4"/>
        <v>327</v>
      </c>
      <c r="H12">
        <f t="shared" ca="1" si="5"/>
        <v>102</v>
      </c>
      <c r="I12">
        <f t="shared" ca="1" si="6"/>
        <v>1</v>
      </c>
      <c r="J12">
        <f t="shared" ca="1" si="7"/>
        <v>6</v>
      </c>
      <c r="K12">
        <f t="shared" ca="1" si="8"/>
        <v>13</v>
      </c>
      <c r="L12">
        <f t="shared" ca="1" si="9"/>
        <v>154</v>
      </c>
      <c r="M12">
        <f t="shared" ca="1" si="10"/>
        <v>53</v>
      </c>
      <c r="N12">
        <f t="shared" ca="1" si="11"/>
        <v>8</v>
      </c>
      <c r="O12">
        <f t="shared" ca="1" si="12"/>
        <v>6</v>
      </c>
      <c r="P12">
        <f t="shared" ca="1" si="13"/>
        <v>1</v>
      </c>
      <c r="Q12">
        <f t="shared" ca="1" si="14"/>
        <v>1</v>
      </c>
      <c r="R12">
        <f t="shared" ca="1" si="15"/>
        <v>1</v>
      </c>
      <c r="S12" s="2">
        <f t="shared" ca="1" si="16"/>
        <v>0.33918128654970758</v>
      </c>
      <c r="T12" s="2">
        <f t="shared" ca="1" si="17"/>
        <v>0.47094801223241589</v>
      </c>
      <c r="U12" s="3">
        <f t="shared" ca="1" si="18"/>
        <v>0.81012929878212347</v>
      </c>
      <c r="V12" t="s">
        <v>125</v>
      </c>
      <c r="W12" t="s">
        <v>129</v>
      </c>
    </row>
    <row r="13" spans="1:23">
      <c r="A13" s="1" t="s">
        <v>30</v>
      </c>
      <c r="B13">
        <f t="shared" ca="1" si="0"/>
        <v>16</v>
      </c>
      <c r="C13" t="s">
        <v>277</v>
      </c>
      <c r="D13" s="2">
        <f t="shared" ca="1" si="1"/>
        <v>0.22483221476510068</v>
      </c>
      <c r="E13">
        <f t="shared" ca="1" si="2"/>
        <v>102</v>
      </c>
      <c r="F13">
        <f t="shared" ca="1" si="3"/>
        <v>328</v>
      </c>
      <c r="G13">
        <f t="shared" ca="1" si="4"/>
        <v>298</v>
      </c>
      <c r="H13">
        <f t="shared" ca="1" si="5"/>
        <v>67</v>
      </c>
      <c r="I13">
        <f t="shared" ca="1" si="6"/>
        <v>13</v>
      </c>
      <c r="J13">
        <f t="shared" ca="1" si="7"/>
        <v>0</v>
      </c>
      <c r="K13">
        <f t="shared" ca="1" si="8"/>
        <v>25</v>
      </c>
      <c r="L13">
        <f t="shared" ca="1" si="9"/>
        <v>155</v>
      </c>
      <c r="M13">
        <f t="shared" ca="1" si="10"/>
        <v>62</v>
      </c>
      <c r="N13">
        <f t="shared" ca="1" si="11"/>
        <v>17</v>
      </c>
      <c r="O13">
        <f t="shared" ca="1" si="12"/>
        <v>2</v>
      </c>
      <c r="P13">
        <f t="shared" ca="1" si="13"/>
        <v>5</v>
      </c>
      <c r="Q13">
        <f t="shared" ca="1" si="14"/>
        <v>0</v>
      </c>
      <c r="R13">
        <f t="shared" ca="1" si="15"/>
        <v>5</v>
      </c>
      <c r="S13" s="2">
        <f t="shared" ca="1" si="16"/>
        <v>0.27129337539432175</v>
      </c>
      <c r="T13" s="2">
        <f t="shared" ca="1" si="17"/>
        <v>0.52013422818791943</v>
      </c>
      <c r="U13" s="3">
        <f t="shared" ca="1" si="18"/>
        <v>0.79142760358224118</v>
      </c>
      <c r="V13" t="s">
        <v>126</v>
      </c>
      <c r="W13" t="s">
        <v>143</v>
      </c>
    </row>
    <row r="14" spans="1:23">
      <c r="A14" s="1" t="s">
        <v>31</v>
      </c>
      <c r="B14">
        <f t="shared" ca="1" si="0"/>
        <v>54</v>
      </c>
      <c r="C14" t="s">
        <v>276</v>
      </c>
      <c r="D14" s="2">
        <f t="shared" ca="1" si="1"/>
        <v>0.2572944297082228</v>
      </c>
      <c r="E14">
        <f t="shared" ca="1" si="2"/>
        <v>136</v>
      </c>
      <c r="F14">
        <f t="shared" ca="1" si="3"/>
        <v>390</v>
      </c>
      <c r="G14">
        <f t="shared" ca="1" si="4"/>
        <v>377</v>
      </c>
      <c r="H14">
        <f t="shared" ca="1" si="5"/>
        <v>97</v>
      </c>
      <c r="I14">
        <f t="shared" ca="1" si="6"/>
        <v>37</v>
      </c>
      <c r="J14">
        <f t="shared" ca="1" si="7"/>
        <v>2</v>
      </c>
      <c r="K14">
        <f t="shared" ca="1" si="8"/>
        <v>6</v>
      </c>
      <c r="L14">
        <f t="shared" ca="1" si="9"/>
        <v>156</v>
      </c>
      <c r="M14">
        <f t="shared" ca="1" si="10"/>
        <v>34</v>
      </c>
      <c r="N14">
        <f t="shared" ca="1" si="11"/>
        <v>6</v>
      </c>
      <c r="O14">
        <f t="shared" ca="1" si="12"/>
        <v>1</v>
      </c>
      <c r="P14">
        <f t="shared" ca="1" si="13"/>
        <v>6</v>
      </c>
      <c r="Q14">
        <f t="shared" ca="1" si="14"/>
        <v>0</v>
      </c>
      <c r="R14">
        <f t="shared" ca="1" si="15"/>
        <v>33</v>
      </c>
      <c r="S14" s="2">
        <f t="shared" ca="1" si="16"/>
        <v>0.27083333333333331</v>
      </c>
      <c r="T14" s="2">
        <f t="shared" ca="1" si="17"/>
        <v>0.41379310344827586</v>
      </c>
      <c r="U14" s="3">
        <f t="shared" ca="1" si="18"/>
        <v>0.68462643678160917</v>
      </c>
      <c r="V14" t="s">
        <v>121</v>
      </c>
      <c r="W14" t="s">
        <v>144</v>
      </c>
    </row>
    <row r="15" spans="1:23">
      <c r="A15" s="1" t="s">
        <v>32</v>
      </c>
      <c r="B15">
        <f t="shared" ca="1" si="0"/>
        <v>47</v>
      </c>
      <c r="C15" t="s">
        <v>277</v>
      </c>
      <c r="D15" s="2">
        <f t="shared" ca="1" si="1"/>
        <v>0.19327731092436976</v>
      </c>
      <c r="E15">
        <f t="shared" ca="1" si="2"/>
        <v>87</v>
      </c>
      <c r="F15">
        <f t="shared" ca="1" si="3"/>
        <v>141</v>
      </c>
      <c r="G15">
        <f t="shared" ca="1" si="4"/>
        <v>119</v>
      </c>
      <c r="H15">
        <f t="shared" ca="1" si="5"/>
        <v>23</v>
      </c>
      <c r="I15">
        <f t="shared" ca="1" si="6"/>
        <v>6</v>
      </c>
      <c r="J15">
        <f t="shared" ca="1" si="7"/>
        <v>1</v>
      </c>
      <c r="K15">
        <f t="shared" ca="1" si="8"/>
        <v>1</v>
      </c>
      <c r="L15">
        <f t="shared" ca="1" si="9"/>
        <v>34</v>
      </c>
      <c r="M15">
        <f t="shared" ca="1" si="10"/>
        <v>7</v>
      </c>
      <c r="N15">
        <f t="shared" ca="1" si="11"/>
        <v>1</v>
      </c>
      <c r="O15">
        <f t="shared" ca="1" si="12"/>
        <v>0</v>
      </c>
      <c r="P15">
        <f t="shared" ca="1" si="13"/>
        <v>20</v>
      </c>
      <c r="Q15">
        <f t="shared" ca="1" si="14"/>
        <v>0</v>
      </c>
      <c r="R15">
        <f t="shared" ca="1" si="15"/>
        <v>7</v>
      </c>
      <c r="S15" s="2">
        <f t="shared" ca="1" si="16"/>
        <v>0.2</v>
      </c>
      <c r="T15" s="2">
        <f t="shared" ca="1" si="17"/>
        <v>0.2857142857142857</v>
      </c>
      <c r="U15" s="3">
        <f t="shared" ca="1" si="18"/>
        <v>0.48571428571428571</v>
      </c>
      <c r="V15" t="s">
        <v>122</v>
      </c>
      <c r="W15" t="s">
        <v>145</v>
      </c>
    </row>
    <row r="16" spans="1:23">
      <c r="A16" s="1" t="s">
        <v>33</v>
      </c>
      <c r="B16">
        <f t="shared" ca="1" si="0"/>
        <v>46</v>
      </c>
      <c r="C16" t="s">
        <v>276</v>
      </c>
      <c r="D16" s="2">
        <f t="shared" ca="1" si="1"/>
        <v>0.22553191489361701</v>
      </c>
      <c r="E16">
        <f t="shared" ca="1" si="2"/>
        <v>98</v>
      </c>
      <c r="F16">
        <f t="shared" ca="1" si="3"/>
        <v>245</v>
      </c>
      <c r="G16">
        <f t="shared" ca="1" si="4"/>
        <v>235</v>
      </c>
      <c r="H16">
        <f t="shared" ca="1" si="5"/>
        <v>53</v>
      </c>
      <c r="I16">
        <f t="shared" ca="1" si="6"/>
        <v>1</v>
      </c>
      <c r="J16">
        <f t="shared" ca="1" si="7"/>
        <v>2</v>
      </c>
      <c r="K16">
        <f t="shared" ca="1" si="8"/>
        <v>20</v>
      </c>
      <c r="L16">
        <f t="shared" ca="1" si="9"/>
        <v>118</v>
      </c>
      <c r="M16">
        <f t="shared" ca="1" si="10"/>
        <v>87</v>
      </c>
      <c r="N16">
        <f t="shared" ca="1" si="11"/>
        <v>9</v>
      </c>
      <c r="O16">
        <f t="shared" ca="1" si="12"/>
        <v>0</v>
      </c>
      <c r="P16">
        <f t="shared" ca="1" si="13"/>
        <v>1</v>
      </c>
      <c r="Q16">
        <f t="shared" ca="1" si="14"/>
        <v>0</v>
      </c>
      <c r="R16">
        <f t="shared" ca="1" si="15"/>
        <v>0</v>
      </c>
      <c r="S16" s="2">
        <f t="shared" ca="1" si="16"/>
        <v>0.25409836065573771</v>
      </c>
      <c r="T16" s="2">
        <f t="shared" ca="1" si="17"/>
        <v>0.50212765957446803</v>
      </c>
      <c r="U16" s="3">
        <f t="shared" ca="1" si="18"/>
        <v>0.7562260202302058</v>
      </c>
      <c r="V16" t="s">
        <v>123</v>
      </c>
      <c r="W16" t="s">
        <v>146</v>
      </c>
    </row>
    <row r="17" spans="1:23">
      <c r="A17" s="1" t="s">
        <v>34</v>
      </c>
      <c r="B17">
        <f t="shared" ca="1" si="0"/>
        <v>88</v>
      </c>
      <c r="C17" t="s">
        <v>277</v>
      </c>
      <c r="D17" s="2">
        <f t="shared" ca="1" si="1"/>
        <v>0.18181818181818182</v>
      </c>
      <c r="E17">
        <f t="shared" ca="1" si="2"/>
        <v>93</v>
      </c>
      <c r="F17">
        <f t="shared" ca="1" si="3"/>
        <v>121</v>
      </c>
      <c r="G17">
        <f t="shared" ca="1" si="4"/>
        <v>110</v>
      </c>
      <c r="H17">
        <f t="shared" ca="1" si="5"/>
        <v>20</v>
      </c>
      <c r="I17">
        <f t="shared" ca="1" si="6"/>
        <v>0</v>
      </c>
      <c r="J17">
        <f t="shared" ca="1" si="7"/>
        <v>0</v>
      </c>
      <c r="K17">
        <f t="shared" ca="1" si="8"/>
        <v>9</v>
      </c>
      <c r="L17">
        <f t="shared" ca="1" si="9"/>
        <v>47</v>
      </c>
      <c r="M17">
        <f t="shared" ca="1" si="10"/>
        <v>13</v>
      </c>
      <c r="N17">
        <f t="shared" ca="1" si="11"/>
        <v>8</v>
      </c>
      <c r="O17">
        <f t="shared" ca="1" si="12"/>
        <v>2</v>
      </c>
      <c r="P17">
        <f t="shared" ca="1" si="13"/>
        <v>1</v>
      </c>
      <c r="Q17">
        <f t="shared" ca="1" si="14"/>
        <v>0</v>
      </c>
      <c r="R17">
        <f t="shared" ca="1" si="15"/>
        <v>9</v>
      </c>
      <c r="S17" s="2">
        <f t="shared" ca="1" si="16"/>
        <v>0.25</v>
      </c>
      <c r="T17" s="2">
        <f t="shared" ca="1" si="17"/>
        <v>0.42727272727272725</v>
      </c>
      <c r="U17" s="3">
        <f t="shared" ca="1" si="18"/>
        <v>0.67727272727272725</v>
      </c>
      <c r="V17" t="s">
        <v>124</v>
      </c>
      <c r="W17" t="s">
        <v>147</v>
      </c>
    </row>
    <row r="18" spans="1:23">
      <c r="A18" s="1" t="s">
        <v>35</v>
      </c>
      <c r="B18">
        <f t="shared" ca="1" si="0"/>
        <v>88</v>
      </c>
      <c r="C18" t="s">
        <v>276</v>
      </c>
      <c r="D18" s="2">
        <f t="shared" ca="1" si="1"/>
        <v>0.29368029739776952</v>
      </c>
      <c r="E18">
        <f t="shared" ca="1" si="2"/>
        <v>132</v>
      </c>
      <c r="F18">
        <f t="shared" ca="1" si="3"/>
        <v>296</v>
      </c>
      <c r="G18">
        <f t="shared" ca="1" si="4"/>
        <v>269</v>
      </c>
      <c r="H18">
        <f t="shared" ca="1" si="5"/>
        <v>79</v>
      </c>
      <c r="I18">
        <f t="shared" ca="1" si="6"/>
        <v>22</v>
      </c>
      <c r="J18">
        <f t="shared" ca="1" si="7"/>
        <v>4</v>
      </c>
      <c r="K18">
        <f t="shared" ca="1" si="8"/>
        <v>1</v>
      </c>
      <c r="L18">
        <f t="shared" ca="1" si="9"/>
        <v>112</v>
      </c>
      <c r="M18">
        <f t="shared" ca="1" si="10"/>
        <v>8</v>
      </c>
      <c r="N18">
        <f t="shared" ca="1" si="11"/>
        <v>4</v>
      </c>
      <c r="O18">
        <f t="shared" ca="1" si="12"/>
        <v>21</v>
      </c>
      <c r="P18">
        <f t="shared" ca="1" si="13"/>
        <v>1</v>
      </c>
      <c r="Q18">
        <f t="shared" ca="1" si="14"/>
        <v>1</v>
      </c>
      <c r="R18">
        <f t="shared" ca="1" si="15"/>
        <v>23</v>
      </c>
      <c r="S18" s="2">
        <f t="shared" ca="1" si="16"/>
        <v>0.35254237288135593</v>
      </c>
      <c r="T18" s="2">
        <f t="shared" ca="1" si="17"/>
        <v>0.41635687732342008</v>
      </c>
      <c r="U18" s="3">
        <f t="shared" ca="1" si="18"/>
        <v>0.76889925020477601</v>
      </c>
      <c r="V18" t="s">
        <v>125</v>
      </c>
      <c r="W18" t="s">
        <v>148</v>
      </c>
    </row>
    <row r="19" spans="1:23">
      <c r="A19" s="1" t="s">
        <v>36</v>
      </c>
      <c r="B19">
        <f t="shared" ca="1" si="0"/>
        <v>88</v>
      </c>
      <c r="C19" t="s">
        <v>277</v>
      </c>
      <c r="D19" s="2">
        <f t="shared" ca="1" si="1"/>
        <v>0.28873239436619719</v>
      </c>
      <c r="E19">
        <f t="shared" ca="1" si="2"/>
        <v>95</v>
      </c>
      <c r="F19">
        <f t="shared" ca="1" si="3"/>
        <v>172</v>
      </c>
      <c r="G19">
        <f t="shared" ca="1" si="4"/>
        <v>142</v>
      </c>
      <c r="H19">
        <f t="shared" ca="1" si="5"/>
        <v>41</v>
      </c>
      <c r="I19">
        <f t="shared" ca="1" si="6"/>
        <v>3</v>
      </c>
      <c r="J19">
        <f t="shared" ca="1" si="7"/>
        <v>2</v>
      </c>
      <c r="K19">
        <f t="shared" ca="1" si="8"/>
        <v>0</v>
      </c>
      <c r="L19">
        <f t="shared" ca="1" si="9"/>
        <v>48</v>
      </c>
      <c r="M19">
        <f t="shared" ca="1" si="10"/>
        <v>0</v>
      </c>
      <c r="N19">
        <f t="shared" ca="1" si="11"/>
        <v>4</v>
      </c>
      <c r="O19">
        <f t="shared" ca="1" si="12"/>
        <v>2</v>
      </c>
      <c r="P19">
        <f t="shared" ca="1" si="13"/>
        <v>2</v>
      </c>
      <c r="Q19">
        <f t="shared" ca="1" si="14"/>
        <v>1</v>
      </c>
      <c r="R19">
        <f t="shared" ca="1" si="15"/>
        <v>2</v>
      </c>
      <c r="S19" s="2">
        <f t="shared" ca="1" si="16"/>
        <v>0.31543624161073824</v>
      </c>
      <c r="T19" s="2">
        <f t="shared" ca="1" si="17"/>
        <v>0.3380281690140845</v>
      </c>
      <c r="U19" s="3">
        <f t="shared" ca="1" si="18"/>
        <v>0.65346441062482274</v>
      </c>
      <c r="V19" t="s">
        <v>126</v>
      </c>
      <c r="W19" t="s">
        <v>131</v>
      </c>
    </row>
    <row r="20" spans="1:23">
      <c r="A20" s="1" t="s">
        <v>37</v>
      </c>
      <c r="B20">
        <f t="shared" ca="1" si="0"/>
        <v>48</v>
      </c>
      <c r="C20" t="s">
        <v>276</v>
      </c>
      <c r="D20" s="2">
        <f t="shared" ca="1" si="1"/>
        <v>0.20967741935483872</v>
      </c>
      <c r="E20">
        <f t="shared" ca="1" si="2"/>
        <v>77</v>
      </c>
      <c r="F20">
        <f t="shared" ca="1" si="3"/>
        <v>135</v>
      </c>
      <c r="G20">
        <f t="shared" ca="1" si="4"/>
        <v>124</v>
      </c>
      <c r="H20">
        <f t="shared" ca="1" si="5"/>
        <v>26</v>
      </c>
      <c r="I20">
        <f t="shared" ca="1" si="6"/>
        <v>4</v>
      </c>
      <c r="J20">
        <f t="shared" ca="1" si="7"/>
        <v>0</v>
      </c>
      <c r="K20">
        <f t="shared" ca="1" si="8"/>
        <v>10</v>
      </c>
      <c r="L20">
        <f t="shared" ca="1" si="9"/>
        <v>60</v>
      </c>
      <c r="M20">
        <f t="shared" ca="1" si="10"/>
        <v>24</v>
      </c>
      <c r="N20">
        <f t="shared" ca="1" si="11"/>
        <v>7</v>
      </c>
      <c r="O20">
        <f t="shared" ca="1" si="12"/>
        <v>0</v>
      </c>
      <c r="P20">
        <f t="shared" ca="1" si="13"/>
        <v>4</v>
      </c>
      <c r="Q20">
        <f t="shared" ca="1" si="14"/>
        <v>0</v>
      </c>
      <c r="R20">
        <f t="shared" ca="1" si="15"/>
        <v>1</v>
      </c>
      <c r="S20" s="2">
        <f t="shared" ca="1" si="16"/>
        <v>0.25190839694656486</v>
      </c>
      <c r="T20" s="2">
        <f t="shared" ca="1" si="17"/>
        <v>0.4838709677419355</v>
      </c>
      <c r="U20" s="3">
        <f t="shared" ca="1" si="18"/>
        <v>0.73577936468850036</v>
      </c>
      <c r="V20" t="s">
        <v>121</v>
      </c>
      <c r="W20" t="s">
        <v>149</v>
      </c>
    </row>
    <row r="21" spans="1:23">
      <c r="A21" s="1" t="s">
        <v>38</v>
      </c>
      <c r="B21">
        <f t="shared" ca="1" si="0"/>
        <v>48</v>
      </c>
      <c r="C21" t="s">
        <v>277</v>
      </c>
      <c r="D21" s="2">
        <f t="shared" ca="1" si="1"/>
        <v>0.31578947368421051</v>
      </c>
      <c r="E21">
        <f t="shared" ca="1" si="2"/>
        <v>102</v>
      </c>
      <c r="F21">
        <f t="shared" ca="1" si="3"/>
        <v>231</v>
      </c>
      <c r="G21">
        <f t="shared" ca="1" si="4"/>
        <v>209</v>
      </c>
      <c r="H21">
        <f t="shared" ca="1" si="5"/>
        <v>66</v>
      </c>
      <c r="I21">
        <f t="shared" ca="1" si="6"/>
        <v>13</v>
      </c>
      <c r="J21">
        <f t="shared" ca="1" si="7"/>
        <v>3</v>
      </c>
      <c r="K21">
        <f t="shared" ca="1" si="8"/>
        <v>17</v>
      </c>
      <c r="L21">
        <f t="shared" ca="1" si="9"/>
        <v>136</v>
      </c>
      <c r="M21">
        <f t="shared" ca="1" si="10"/>
        <v>50</v>
      </c>
      <c r="N21">
        <f t="shared" ca="1" si="11"/>
        <v>21</v>
      </c>
      <c r="O21">
        <f t="shared" ca="1" si="12"/>
        <v>0</v>
      </c>
      <c r="P21">
        <f t="shared" ca="1" si="13"/>
        <v>0</v>
      </c>
      <c r="Q21">
        <f t="shared" ca="1" si="14"/>
        <v>0</v>
      </c>
      <c r="R21">
        <f t="shared" ca="1" si="15"/>
        <v>3</v>
      </c>
      <c r="S21" s="2">
        <f t="shared" ca="1" si="16"/>
        <v>0.37826086956521737</v>
      </c>
      <c r="T21" s="2">
        <f t="shared" ca="1" si="17"/>
        <v>0.65071770334928225</v>
      </c>
      <c r="U21" s="3">
        <f t="shared" ca="1" si="18"/>
        <v>1.0289785729144996</v>
      </c>
      <c r="V21" t="s">
        <v>122</v>
      </c>
      <c r="W21" t="s">
        <v>150</v>
      </c>
    </row>
    <row r="22" spans="1:23">
      <c r="A22" s="1" t="s">
        <v>39</v>
      </c>
      <c r="B22">
        <f t="shared" ca="1" si="0"/>
        <v>13</v>
      </c>
      <c r="C22" t="s">
        <v>276</v>
      </c>
      <c r="D22" s="2">
        <f t="shared" ca="1" si="1"/>
        <v>0.23696682464454977</v>
      </c>
      <c r="E22">
        <f t="shared" ca="1" si="2"/>
        <v>142</v>
      </c>
      <c r="F22">
        <f t="shared" ca="1" si="3"/>
        <v>458</v>
      </c>
      <c r="G22">
        <f t="shared" ca="1" si="4"/>
        <v>422</v>
      </c>
      <c r="H22">
        <f t="shared" ca="1" si="5"/>
        <v>100</v>
      </c>
      <c r="I22">
        <f t="shared" ca="1" si="6"/>
        <v>32</v>
      </c>
      <c r="J22">
        <f t="shared" ca="1" si="7"/>
        <v>1</v>
      </c>
      <c r="K22">
        <f t="shared" ca="1" si="8"/>
        <v>17</v>
      </c>
      <c r="L22">
        <f t="shared" ca="1" si="9"/>
        <v>185</v>
      </c>
      <c r="M22">
        <f t="shared" ca="1" si="10"/>
        <v>23</v>
      </c>
      <c r="N22">
        <f t="shared" ca="1" si="11"/>
        <v>11</v>
      </c>
      <c r="O22">
        <f t="shared" ca="1" si="12"/>
        <v>1</v>
      </c>
      <c r="P22">
        <f t="shared" ca="1" si="13"/>
        <v>23</v>
      </c>
      <c r="Q22">
        <f t="shared" ca="1" si="14"/>
        <v>0</v>
      </c>
      <c r="R22">
        <f t="shared" ca="1" si="15"/>
        <v>30</v>
      </c>
      <c r="S22" s="2">
        <f t="shared" ca="1" si="16"/>
        <v>0.25806451612903225</v>
      </c>
      <c r="T22" s="2">
        <f t="shared" ca="1" si="17"/>
        <v>0.43838862559241704</v>
      </c>
      <c r="U22" s="3">
        <f t="shared" ca="1" si="18"/>
        <v>0.69645314172144923</v>
      </c>
      <c r="V22" t="s">
        <v>123</v>
      </c>
      <c r="W22" t="s">
        <v>151</v>
      </c>
    </row>
    <row r="23" spans="1:23">
      <c r="A23" s="1" t="s">
        <v>40</v>
      </c>
      <c r="B23">
        <f t="shared" ca="1" si="0"/>
        <v>15</v>
      </c>
      <c r="C23" t="s">
        <v>277</v>
      </c>
      <c r="D23" s="2">
        <f t="shared" ca="1" si="1"/>
        <v>0.23209169054441262</v>
      </c>
      <c r="E23">
        <f t="shared" ca="1" si="2"/>
        <v>136</v>
      </c>
      <c r="F23">
        <f t="shared" ca="1" si="3"/>
        <v>367</v>
      </c>
      <c r="G23">
        <f t="shared" ca="1" si="4"/>
        <v>349</v>
      </c>
      <c r="H23">
        <f t="shared" ca="1" si="5"/>
        <v>81</v>
      </c>
      <c r="I23">
        <f t="shared" ca="1" si="6"/>
        <v>32</v>
      </c>
      <c r="J23">
        <f t="shared" ca="1" si="7"/>
        <v>0</v>
      </c>
      <c r="K23">
        <f t="shared" ca="1" si="8"/>
        <v>17</v>
      </c>
      <c r="L23">
        <f t="shared" ca="1" si="9"/>
        <v>164</v>
      </c>
      <c r="M23">
        <f t="shared" ca="1" si="10"/>
        <v>83</v>
      </c>
      <c r="N23">
        <f t="shared" ca="1" si="11"/>
        <v>18</v>
      </c>
      <c r="O23">
        <f t="shared" ca="1" si="12"/>
        <v>0</v>
      </c>
      <c r="P23">
        <f t="shared" ca="1" si="13"/>
        <v>0</v>
      </c>
      <c r="Q23">
        <f t="shared" ca="1" si="14"/>
        <v>0</v>
      </c>
      <c r="R23">
        <f t="shared" ca="1" si="15"/>
        <v>15</v>
      </c>
      <c r="S23" s="2">
        <f t="shared" ca="1" si="16"/>
        <v>0.26975476839237056</v>
      </c>
      <c r="T23" s="2">
        <f t="shared" ca="1" si="17"/>
        <v>0.46991404011461319</v>
      </c>
      <c r="U23" s="3">
        <f t="shared" ca="1" si="18"/>
        <v>0.7396688085069838</v>
      </c>
      <c r="V23" t="s">
        <v>124</v>
      </c>
      <c r="W23" t="s">
        <v>152</v>
      </c>
    </row>
    <row r="24" spans="1:23">
      <c r="A24" s="1" t="s">
        <v>41</v>
      </c>
      <c r="B24">
        <f t="shared" ca="1" si="0"/>
        <v>16</v>
      </c>
      <c r="C24" t="s">
        <v>276</v>
      </c>
      <c r="D24" s="2">
        <f t="shared" ca="1" si="1"/>
        <v>0.22480620155038761</v>
      </c>
      <c r="E24">
        <f t="shared" ca="1" si="2"/>
        <v>72</v>
      </c>
      <c r="F24">
        <f t="shared" ca="1" si="3"/>
        <v>276</v>
      </c>
      <c r="G24">
        <f t="shared" ca="1" si="4"/>
        <v>258</v>
      </c>
      <c r="H24">
        <f t="shared" ca="1" si="5"/>
        <v>58</v>
      </c>
      <c r="I24">
        <f t="shared" ca="1" si="6"/>
        <v>13</v>
      </c>
      <c r="J24">
        <f t="shared" ca="1" si="7"/>
        <v>1</v>
      </c>
      <c r="K24">
        <f t="shared" ca="1" si="8"/>
        <v>1</v>
      </c>
      <c r="L24">
        <f t="shared" ca="1" si="9"/>
        <v>76</v>
      </c>
      <c r="M24">
        <f t="shared" ca="1" si="10"/>
        <v>9</v>
      </c>
      <c r="N24">
        <f t="shared" ca="1" si="11"/>
        <v>15</v>
      </c>
      <c r="O24">
        <f t="shared" ca="1" si="12"/>
        <v>0</v>
      </c>
      <c r="P24">
        <f t="shared" ca="1" si="13"/>
        <v>1</v>
      </c>
      <c r="Q24">
        <f t="shared" ca="1" si="14"/>
        <v>2</v>
      </c>
      <c r="R24">
        <f t="shared" ca="1" si="15"/>
        <v>6</v>
      </c>
      <c r="S24" s="2">
        <f t="shared" ca="1" si="16"/>
        <v>0.26545454545454544</v>
      </c>
      <c r="T24" s="2">
        <f t="shared" ca="1" si="17"/>
        <v>0.29457364341085274</v>
      </c>
      <c r="U24" s="3">
        <f t="shared" ca="1" si="18"/>
        <v>0.56002818886539818</v>
      </c>
      <c r="V24" t="s">
        <v>125</v>
      </c>
      <c r="W24" t="s">
        <v>153</v>
      </c>
    </row>
    <row r="25" spans="1:23">
      <c r="A25" s="1" t="s">
        <v>42</v>
      </c>
      <c r="B25">
        <f t="shared" ca="1" si="0"/>
        <v>82</v>
      </c>
      <c r="C25" t="s">
        <v>277</v>
      </c>
      <c r="D25" s="2">
        <f t="shared" ca="1" si="1"/>
        <v>0.19787985865724381</v>
      </c>
      <c r="E25">
        <f t="shared" ca="1" si="2"/>
        <v>133</v>
      </c>
      <c r="F25">
        <f t="shared" ca="1" si="3"/>
        <v>293</v>
      </c>
      <c r="G25">
        <f t="shared" ca="1" si="4"/>
        <v>283</v>
      </c>
      <c r="H25">
        <f t="shared" ca="1" si="5"/>
        <v>56</v>
      </c>
      <c r="I25">
        <f t="shared" ca="1" si="6"/>
        <v>11</v>
      </c>
      <c r="J25">
        <f t="shared" ca="1" si="7"/>
        <v>0</v>
      </c>
      <c r="K25">
        <f t="shared" ca="1" si="8"/>
        <v>16</v>
      </c>
      <c r="L25">
        <f t="shared" ca="1" si="9"/>
        <v>115</v>
      </c>
      <c r="M25">
        <f t="shared" ca="1" si="10"/>
        <v>36</v>
      </c>
      <c r="N25">
        <f t="shared" ca="1" si="11"/>
        <v>5</v>
      </c>
      <c r="O25">
        <f t="shared" ca="1" si="12"/>
        <v>2</v>
      </c>
      <c r="P25">
        <f t="shared" ca="1" si="13"/>
        <v>3</v>
      </c>
      <c r="Q25">
        <f t="shared" ca="1" si="14"/>
        <v>0</v>
      </c>
      <c r="R25">
        <f t="shared" ca="1" si="15"/>
        <v>16</v>
      </c>
      <c r="S25" s="2">
        <f t="shared" ca="1" si="16"/>
        <v>0.21724137931034482</v>
      </c>
      <c r="T25" s="2">
        <f t="shared" ca="1" si="17"/>
        <v>0.40636042402826855</v>
      </c>
      <c r="U25" s="3">
        <f t="shared" ca="1" si="18"/>
        <v>0.62360180333861337</v>
      </c>
      <c r="V25" t="s">
        <v>126</v>
      </c>
      <c r="W25" t="s">
        <v>154</v>
      </c>
    </row>
    <row r="26" spans="1:23">
      <c r="A26" s="1" t="s">
        <v>43</v>
      </c>
      <c r="B26">
        <f t="shared" ca="1" si="0"/>
        <v>49</v>
      </c>
      <c r="C26" t="s">
        <v>276</v>
      </c>
      <c r="D26" s="2">
        <f t="shared" ca="1" si="1"/>
        <v>0.23076923076923078</v>
      </c>
      <c r="E26">
        <f t="shared" ca="1" si="2"/>
        <v>141</v>
      </c>
      <c r="F26">
        <f t="shared" ca="1" si="3"/>
        <v>540</v>
      </c>
      <c r="G26">
        <f t="shared" ca="1" si="4"/>
        <v>507</v>
      </c>
      <c r="H26">
        <f t="shared" ca="1" si="5"/>
        <v>117</v>
      </c>
      <c r="I26">
        <f t="shared" ca="1" si="6"/>
        <v>20</v>
      </c>
      <c r="J26">
        <f t="shared" ca="1" si="7"/>
        <v>7</v>
      </c>
      <c r="K26">
        <f t="shared" ca="1" si="8"/>
        <v>16</v>
      </c>
      <c r="L26">
        <f t="shared" ca="1" si="9"/>
        <v>199</v>
      </c>
      <c r="M26">
        <f t="shared" ca="1" si="10"/>
        <v>19</v>
      </c>
      <c r="N26">
        <f t="shared" ca="1" si="11"/>
        <v>4</v>
      </c>
      <c r="O26">
        <f t="shared" ca="1" si="12"/>
        <v>19</v>
      </c>
      <c r="P26">
        <f t="shared" ca="1" si="13"/>
        <v>2</v>
      </c>
      <c r="Q26">
        <f t="shared" ca="1" si="14"/>
        <v>5</v>
      </c>
      <c r="R26">
        <f t="shared" ca="1" si="15"/>
        <v>35</v>
      </c>
      <c r="S26" s="2">
        <f t="shared" ca="1" si="16"/>
        <v>0.26168224299065418</v>
      </c>
      <c r="T26" s="2">
        <f t="shared" ca="1" si="17"/>
        <v>0.39250493096646943</v>
      </c>
      <c r="U26" s="3">
        <f t="shared" ca="1" si="18"/>
        <v>0.65418717395712367</v>
      </c>
      <c r="V26" t="s">
        <v>121</v>
      </c>
      <c r="W26" t="s">
        <v>155</v>
      </c>
    </row>
    <row r="27" spans="1:23">
      <c r="A27" s="1" t="s">
        <v>44</v>
      </c>
      <c r="B27">
        <f t="shared" ca="1" si="0"/>
        <v>1</v>
      </c>
      <c r="C27" t="s">
        <v>277</v>
      </c>
      <c r="D27" s="2">
        <f t="shared" ca="1" si="1"/>
        <v>0.24537037037037038</v>
      </c>
      <c r="E27">
        <f t="shared" ca="1" si="2"/>
        <v>75</v>
      </c>
      <c r="F27">
        <f t="shared" ca="1" si="3"/>
        <v>244</v>
      </c>
      <c r="G27">
        <f t="shared" ca="1" si="4"/>
        <v>216</v>
      </c>
      <c r="H27">
        <f t="shared" ca="1" si="5"/>
        <v>53</v>
      </c>
      <c r="I27">
        <f t="shared" ca="1" si="6"/>
        <v>7</v>
      </c>
      <c r="J27">
        <f t="shared" ca="1" si="7"/>
        <v>1</v>
      </c>
      <c r="K27">
        <f t="shared" ca="1" si="8"/>
        <v>19</v>
      </c>
      <c r="L27">
        <f t="shared" ca="1" si="9"/>
        <v>119</v>
      </c>
      <c r="M27">
        <f t="shared" ca="1" si="10"/>
        <v>90</v>
      </c>
      <c r="N27">
        <f t="shared" ca="1" si="11"/>
        <v>9</v>
      </c>
      <c r="O27">
        <f t="shared" ca="1" si="12"/>
        <v>1</v>
      </c>
      <c r="P27">
        <f t="shared" ca="1" si="13"/>
        <v>2</v>
      </c>
      <c r="Q27">
        <f t="shared" ca="1" si="14"/>
        <v>6</v>
      </c>
      <c r="R27">
        <f t="shared" ca="1" si="15"/>
        <v>16</v>
      </c>
      <c r="S27" s="2">
        <f t="shared" ca="1" si="16"/>
        <v>0.27155172413793105</v>
      </c>
      <c r="T27" s="2">
        <f t="shared" ca="1" si="17"/>
        <v>0.55092592592592593</v>
      </c>
      <c r="U27" s="3">
        <f t="shared" ca="1" si="18"/>
        <v>0.82247765006385698</v>
      </c>
      <c r="V27" t="s">
        <v>122</v>
      </c>
      <c r="W27" t="s">
        <v>156</v>
      </c>
    </row>
    <row r="28" spans="1:23">
      <c r="A28" s="1" t="s">
        <v>45</v>
      </c>
      <c r="B28">
        <f t="shared" ca="1" si="0"/>
        <v>9</v>
      </c>
      <c r="C28" t="s">
        <v>276</v>
      </c>
      <c r="D28" s="2">
        <f t="shared" ca="1" si="1"/>
        <v>0.18807339449541285</v>
      </c>
      <c r="E28">
        <f t="shared" ca="1" si="2"/>
        <v>116</v>
      </c>
      <c r="F28">
        <f t="shared" ca="1" si="3"/>
        <v>234</v>
      </c>
      <c r="G28">
        <f t="shared" ca="1" si="4"/>
        <v>218</v>
      </c>
      <c r="H28">
        <f t="shared" ca="1" si="5"/>
        <v>41</v>
      </c>
      <c r="I28">
        <f t="shared" ca="1" si="6"/>
        <v>4</v>
      </c>
      <c r="J28">
        <f t="shared" ca="1" si="7"/>
        <v>2</v>
      </c>
      <c r="K28">
        <f t="shared" ca="1" si="8"/>
        <v>10</v>
      </c>
      <c r="L28">
        <f t="shared" ca="1" si="9"/>
        <v>79</v>
      </c>
      <c r="M28">
        <f t="shared" ca="1" si="10"/>
        <v>41</v>
      </c>
      <c r="N28">
        <f t="shared" ca="1" si="11"/>
        <v>14</v>
      </c>
      <c r="O28">
        <f t="shared" ca="1" si="12"/>
        <v>0</v>
      </c>
      <c r="P28">
        <f t="shared" ca="1" si="13"/>
        <v>1</v>
      </c>
      <c r="Q28">
        <f t="shared" ca="1" si="14"/>
        <v>1</v>
      </c>
      <c r="R28">
        <f t="shared" ca="1" si="15"/>
        <v>16</v>
      </c>
      <c r="S28" s="2">
        <f t="shared" ca="1" si="16"/>
        <v>0.23605150214592274</v>
      </c>
      <c r="T28" s="2">
        <f t="shared" ca="1" si="17"/>
        <v>0.36238532110091742</v>
      </c>
      <c r="U28" s="3">
        <f t="shared" ca="1" si="18"/>
        <v>0.59843682324684022</v>
      </c>
      <c r="V28" t="s">
        <v>123</v>
      </c>
      <c r="W28" t="s">
        <v>157</v>
      </c>
    </row>
    <row r="29" spans="1:23">
      <c r="A29" s="1" t="s">
        <v>46</v>
      </c>
      <c r="B29">
        <f t="shared" ca="1" si="0"/>
        <v>10</v>
      </c>
      <c r="C29" t="s">
        <v>277</v>
      </c>
      <c r="D29" s="2">
        <f t="shared" ca="1" si="1"/>
        <v>0.31016042780748665</v>
      </c>
      <c r="E29">
        <f t="shared" ca="1" si="2"/>
        <v>87</v>
      </c>
      <c r="F29">
        <f t="shared" ca="1" si="3"/>
        <v>204</v>
      </c>
      <c r="G29">
        <f t="shared" ca="1" si="4"/>
        <v>187</v>
      </c>
      <c r="H29">
        <f t="shared" ca="1" si="5"/>
        <v>58</v>
      </c>
      <c r="I29">
        <f t="shared" ca="1" si="6"/>
        <v>12</v>
      </c>
      <c r="J29">
        <f t="shared" ca="1" si="7"/>
        <v>3</v>
      </c>
      <c r="K29">
        <f t="shared" ca="1" si="8"/>
        <v>16</v>
      </c>
      <c r="L29">
        <f t="shared" ca="1" si="9"/>
        <v>124</v>
      </c>
      <c r="M29">
        <f t="shared" ca="1" si="10"/>
        <v>61</v>
      </c>
      <c r="N29">
        <f t="shared" ca="1" si="11"/>
        <v>4</v>
      </c>
      <c r="O29">
        <f t="shared" ca="1" si="12"/>
        <v>9</v>
      </c>
      <c r="P29">
        <f t="shared" ca="1" si="13"/>
        <v>1</v>
      </c>
      <c r="Q29">
        <f t="shared" ca="1" si="14"/>
        <v>1</v>
      </c>
      <c r="R29">
        <f t="shared" ca="1" si="15"/>
        <v>17</v>
      </c>
      <c r="S29" s="2">
        <f t="shared" ca="1" si="16"/>
        <v>0.35323383084577115</v>
      </c>
      <c r="T29" s="2">
        <f t="shared" ca="1" si="17"/>
        <v>0.66310160427807485</v>
      </c>
      <c r="U29" s="3">
        <f t="shared" ca="1" si="18"/>
        <v>1.0163354351238461</v>
      </c>
      <c r="V29" t="s">
        <v>124</v>
      </c>
      <c r="W29" t="s">
        <v>158</v>
      </c>
    </row>
    <row r="30" spans="1:23">
      <c r="A30" s="1" t="s">
        <v>47</v>
      </c>
      <c r="B30">
        <f t="shared" ca="1" si="0"/>
        <v>96</v>
      </c>
      <c r="C30" t="s">
        <v>276</v>
      </c>
      <c r="D30" s="2">
        <f t="shared" ca="1" si="1"/>
        <v>0.27374301675977653</v>
      </c>
      <c r="E30">
        <f t="shared" ca="1" si="2"/>
        <v>112</v>
      </c>
      <c r="F30">
        <f t="shared" ca="1" si="3"/>
        <v>376</v>
      </c>
      <c r="G30">
        <f t="shared" ca="1" si="4"/>
        <v>358</v>
      </c>
      <c r="H30">
        <f t="shared" ca="1" si="5"/>
        <v>98</v>
      </c>
      <c r="I30">
        <f t="shared" ca="1" si="6"/>
        <v>14</v>
      </c>
      <c r="J30">
        <f t="shared" ca="1" si="7"/>
        <v>1</v>
      </c>
      <c r="K30">
        <f t="shared" ca="1" si="8"/>
        <v>17</v>
      </c>
      <c r="L30">
        <f t="shared" ca="1" si="9"/>
        <v>165</v>
      </c>
      <c r="M30">
        <f t="shared" ca="1" si="10"/>
        <v>53</v>
      </c>
      <c r="N30">
        <f t="shared" ca="1" si="11"/>
        <v>2</v>
      </c>
      <c r="O30">
        <f t="shared" ca="1" si="12"/>
        <v>4</v>
      </c>
      <c r="P30">
        <f t="shared" ca="1" si="13"/>
        <v>3</v>
      </c>
      <c r="Q30">
        <f t="shared" ca="1" si="14"/>
        <v>1</v>
      </c>
      <c r="R30">
        <f t="shared" ca="1" si="15"/>
        <v>10</v>
      </c>
      <c r="S30" s="2">
        <f t="shared" ca="1" si="16"/>
        <v>0.28493150684931506</v>
      </c>
      <c r="T30" s="2">
        <f t="shared" ca="1" si="17"/>
        <v>0.46089385474860334</v>
      </c>
      <c r="U30" s="3">
        <f t="shared" ca="1" si="18"/>
        <v>0.74582536159791846</v>
      </c>
      <c r="V30" t="s">
        <v>125</v>
      </c>
      <c r="W30" t="s">
        <v>133</v>
      </c>
    </row>
    <row r="31" spans="1:23">
      <c r="A31" s="1" t="s">
        <v>48</v>
      </c>
      <c r="B31">
        <f t="shared" ca="1" si="0"/>
        <v>62</v>
      </c>
      <c r="C31" t="s">
        <v>277</v>
      </c>
      <c r="D31" s="2">
        <f t="shared" ca="1" si="1"/>
        <v>0.29365079365079366</v>
      </c>
      <c r="E31">
        <f t="shared" ca="1" si="2"/>
        <v>134</v>
      </c>
      <c r="F31">
        <f t="shared" ca="1" si="3"/>
        <v>139</v>
      </c>
      <c r="G31">
        <f t="shared" ca="1" si="4"/>
        <v>126</v>
      </c>
      <c r="H31">
        <f t="shared" ca="1" si="5"/>
        <v>37</v>
      </c>
      <c r="I31">
        <f t="shared" ca="1" si="6"/>
        <v>13</v>
      </c>
      <c r="J31">
        <f t="shared" ca="1" si="7"/>
        <v>0</v>
      </c>
      <c r="K31">
        <f t="shared" ca="1" si="8"/>
        <v>9</v>
      </c>
      <c r="L31">
        <f t="shared" ca="1" si="9"/>
        <v>77</v>
      </c>
      <c r="M31">
        <f t="shared" ca="1" si="10"/>
        <v>80</v>
      </c>
      <c r="N31">
        <f t="shared" ca="1" si="11"/>
        <v>11</v>
      </c>
      <c r="O31">
        <f t="shared" ca="1" si="12"/>
        <v>0</v>
      </c>
      <c r="P31">
        <f t="shared" ca="1" si="13"/>
        <v>0</v>
      </c>
      <c r="Q31">
        <f t="shared" ca="1" si="14"/>
        <v>0</v>
      </c>
      <c r="R31">
        <f t="shared" ca="1" si="15"/>
        <v>10</v>
      </c>
      <c r="S31" s="2">
        <f t="shared" ca="1" si="16"/>
        <v>0.35036496350364965</v>
      </c>
      <c r="T31" s="2">
        <f t="shared" ca="1" si="17"/>
        <v>0.61111111111111116</v>
      </c>
      <c r="U31" s="3">
        <f t="shared" ca="1" si="18"/>
        <v>0.96147607461476081</v>
      </c>
      <c r="V31" t="s">
        <v>126</v>
      </c>
      <c r="W31" t="s">
        <v>159</v>
      </c>
    </row>
    <row r="32" spans="1:23">
      <c r="A32" s="1" t="s">
        <v>49</v>
      </c>
      <c r="B32">
        <f t="shared" ca="1" si="0"/>
        <v>53</v>
      </c>
      <c r="C32" t="s">
        <v>276</v>
      </c>
      <c r="D32" s="2">
        <f t="shared" ca="1" si="1"/>
        <v>0.22680412371134021</v>
      </c>
      <c r="E32">
        <f t="shared" ca="1" si="2"/>
        <v>84</v>
      </c>
      <c r="F32">
        <f t="shared" ca="1" si="3"/>
        <v>113</v>
      </c>
      <c r="G32">
        <f t="shared" ca="1" si="4"/>
        <v>97</v>
      </c>
      <c r="H32">
        <f t="shared" ca="1" si="5"/>
        <v>22</v>
      </c>
      <c r="I32">
        <f t="shared" ca="1" si="6"/>
        <v>2</v>
      </c>
      <c r="J32">
        <f t="shared" ca="1" si="7"/>
        <v>1</v>
      </c>
      <c r="K32">
        <f t="shared" ca="1" si="8"/>
        <v>4</v>
      </c>
      <c r="L32">
        <f t="shared" ca="1" si="9"/>
        <v>38</v>
      </c>
      <c r="M32">
        <f t="shared" ca="1" si="10"/>
        <v>35</v>
      </c>
      <c r="N32">
        <f t="shared" ca="1" si="11"/>
        <v>8</v>
      </c>
      <c r="O32">
        <f t="shared" ca="1" si="12"/>
        <v>5</v>
      </c>
      <c r="P32">
        <f t="shared" ca="1" si="13"/>
        <v>2</v>
      </c>
      <c r="Q32">
        <f t="shared" ca="1" si="14"/>
        <v>0</v>
      </c>
      <c r="R32">
        <f t="shared" ca="1" si="15"/>
        <v>11</v>
      </c>
      <c r="S32" s="2">
        <f t="shared" ca="1" si="16"/>
        <v>0.31818181818181818</v>
      </c>
      <c r="T32" s="2">
        <f t="shared" ca="1" si="17"/>
        <v>0.39175257731958762</v>
      </c>
      <c r="U32" s="3">
        <f t="shared" ca="1" si="18"/>
        <v>0.7099343955014058</v>
      </c>
      <c r="V32" t="s">
        <v>121</v>
      </c>
      <c r="W32" t="s">
        <v>160</v>
      </c>
    </row>
    <row r="33" spans="1:23">
      <c r="A33" s="1" t="s">
        <v>50</v>
      </c>
      <c r="B33">
        <f t="shared" ca="1" si="0"/>
        <v>53</v>
      </c>
      <c r="C33" t="s">
        <v>277</v>
      </c>
      <c r="D33" s="2">
        <f t="shared" ca="1" si="1"/>
        <v>0.19576719576719576</v>
      </c>
      <c r="E33">
        <f t="shared" ca="1" si="2"/>
        <v>105</v>
      </c>
      <c r="F33">
        <f t="shared" ca="1" si="3"/>
        <v>412</v>
      </c>
      <c r="G33">
        <f t="shared" ca="1" si="4"/>
        <v>378</v>
      </c>
      <c r="H33">
        <f t="shared" ca="1" si="5"/>
        <v>74</v>
      </c>
      <c r="I33">
        <f t="shared" ca="1" si="6"/>
        <v>6</v>
      </c>
      <c r="J33">
        <f t="shared" ca="1" si="7"/>
        <v>5</v>
      </c>
      <c r="K33">
        <f t="shared" ca="1" si="8"/>
        <v>15</v>
      </c>
      <c r="L33">
        <f t="shared" ca="1" si="9"/>
        <v>135</v>
      </c>
      <c r="M33">
        <f t="shared" ca="1" si="10"/>
        <v>62</v>
      </c>
      <c r="N33">
        <f t="shared" ca="1" si="11"/>
        <v>31</v>
      </c>
      <c r="O33">
        <f t="shared" ca="1" si="12"/>
        <v>2</v>
      </c>
      <c r="P33">
        <f t="shared" ca="1" si="13"/>
        <v>0</v>
      </c>
      <c r="Q33">
        <f t="shared" ca="1" si="14"/>
        <v>0</v>
      </c>
      <c r="R33">
        <f t="shared" ca="1" si="15"/>
        <v>38</v>
      </c>
      <c r="S33" s="2">
        <f t="shared" ca="1" si="16"/>
        <v>0.26034063260340634</v>
      </c>
      <c r="T33" s="2">
        <f t="shared" ca="1" si="17"/>
        <v>0.35714285714285715</v>
      </c>
      <c r="U33" s="3">
        <f t="shared" ca="1" si="18"/>
        <v>0.61748348974626355</v>
      </c>
      <c r="V33" t="s">
        <v>122</v>
      </c>
      <c r="W33" t="s">
        <v>161</v>
      </c>
    </row>
    <row r="34" spans="1:23">
      <c r="A34" s="1" t="s">
        <v>51</v>
      </c>
      <c r="B34">
        <f t="shared" ca="1" si="0"/>
        <v>71</v>
      </c>
      <c r="C34" t="s">
        <v>276</v>
      </c>
      <c r="D34" s="2">
        <f t="shared" ca="1" si="1"/>
        <v>0.21052631578947367</v>
      </c>
      <c r="E34">
        <f t="shared" ca="1" si="2"/>
        <v>123</v>
      </c>
      <c r="F34">
        <f t="shared" ca="1" si="3"/>
        <v>337</v>
      </c>
      <c r="G34">
        <f t="shared" ca="1" si="4"/>
        <v>323</v>
      </c>
      <c r="H34">
        <f t="shared" ca="1" si="5"/>
        <v>68</v>
      </c>
      <c r="I34">
        <f t="shared" ca="1" si="6"/>
        <v>25</v>
      </c>
      <c r="J34">
        <f t="shared" ca="1" si="7"/>
        <v>3</v>
      </c>
      <c r="K34">
        <f t="shared" ca="1" si="8"/>
        <v>10</v>
      </c>
      <c r="L34">
        <f t="shared" ca="1" si="9"/>
        <v>129</v>
      </c>
      <c r="M34">
        <f t="shared" ca="1" si="10"/>
        <v>27</v>
      </c>
      <c r="N34">
        <f t="shared" ca="1" si="11"/>
        <v>4</v>
      </c>
      <c r="O34">
        <f t="shared" ca="1" si="12"/>
        <v>2</v>
      </c>
      <c r="P34">
        <f t="shared" ca="1" si="13"/>
        <v>0</v>
      </c>
      <c r="Q34">
        <f t="shared" ca="1" si="14"/>
        <v>1</v>
      </c>
      <c r="R34">
        <f t="shared" ca="1" si="15"/>
        <v>6</v>
      </c>
      <c r="S34" s="2">
        <f t="shared" ca="1" si="16"/>
        <v>0.22424242424242424</v>
      </c>
      <c r="T34" s="2">
        <f t="shared" ca="1" si="17"/>
        <v>0.39938080495356038</v>
      </c>
      <c r="U34" s="3">
        <f t="shared" ca="1" si="18"/>
        <v>0.62362322919598467</v>
      </c>
      <c r="V34" t="s">
        <v>123</v>
      </c>
      <c r="W34" t="s">
        <v>162</v>
      </c>
    </row>
    <row r="35" spans="1:23">
      <c r="A35" s="1" t="s">
        <v>52</v>
      </c>
      <c r="B35">
        <f t="shared" ca="1" si="0"/>
        <v>23</v>
      </c>
      <c r="C35" t="s">
        <v>277</v>
      </c>
      <c r="D35" s="2">
        <f t="shared" ca="1" si="1"/>
        <v>0.2231404958677686</v>
      </c>
      <c r="E35">
        <f t="shared" ca="1" si="2"/>
        <v>84</v>
      </c>
      <c r="F35">
        <f t="shared" ca="1" si="3"/>
        <v>133</v>
      </c>
      <c r="G35">
        <f t="shared" ca="1" si="4"/>
        <v>121</v>
      </c>
      <c r="H35">
        <f t="shared" ca="1" si="5"/>
        <v>27</v>
      </c>
      <c r="I35">
        <f t="shared" ca="1" si="6"/>
        <v>5</v>
      </c>
      <c r="J35">
        <f t="shared" ca="1" si="7"/>
        <v>1</v>
      </c>
      <c r="K35">
        <f t="shared" ca="1" si="8"/>
        <v>0</v>
      </c>
      <c r="L35">
        <f t="shared" ca="1" si="9"/>
        <v>34</v>
      </c>
      <c r="M35">
        <f t="shared" ca="1" si="10"/>
        <v>0</v>
      </c>
      <c r="N35">
        <f t="shared" ca="1" si="11"/>
        <v>5</v>
      </c>
      <c r="O35">
        <f t="shared" ca="1" si="12"/>
        <v>0</v>
      </c>
      <c r="P35">
        <f t="shared" ca="1" si="13"/>
        <v>7</v>
      </c>
      <c r="Q35">
        <f t="shared" ca="1" si="14"/>
        <v>0</v>
      </c>
      <c r="R35">
        <f t="shared" ca="1" si="15"/>
        <v>12</v>
      </c>
      <c r="S35" s="2">
        <f t="shared" ca="1" si="16"/>
        <v>0.25396825396825395</v>
      </c>
      <c r="T35" s="2">
        <f t="shared" ca="1" si="17"/>
        <v>0.28099173553719009</v>
      </c>
      <c r="U35" s="3">
        <f t="shared" ca="1" si="18"/>
        <v>0.53495998950544399</v>
      </c>
      <c r="V35" t="s">
        <v>124</v>
      </c>
      <c r="W35" t="s">
        <v>163</v>
      </c>
    </row>
    <row r="36" spans="1:23">
      <c r="A36" s="1" t="s">
        <v>53</v>
      </c>
      <c r="B36">
        <f t="shared" ca="1" si="0"/>
        <v>97</v>
      </c>
      <c r="C36" t="s">
        <v>276</v>
      </c>
      <c r="D36" s="2">
        <f t="shared" ca="1" si="1"/>
        <v>0.30113636363636365</v>
      </c>
      <c r="E36">
        <f t="shared" ca="1" si="2"/>
        <v>86</v>
      </c>
      <c r="F36">
        <f t="shared" ca="1" si="3"/>
        <v>189</v>
      </c>
      <c r="G36">
        <f t="shared" ca="1" si="4"/>
        <v>176</v>
      </c>
      <c r="H36">
        <f t="shared" ca="1" si="5"/>
        <v>53</v>
      </c>
      <c r="I36">
        <f t="shared" ca="1" si="6"/>
        <v>16</v>
      </c>
      <c r="J36">
        <f t="shared" ca="1" si="7"/>
        <v>0</v>
      </c>
      <c r="K36">
        <f t="shared" ca="1" si="8"/>
        <v>0</v>
      </c>
      <c r="L36">
        <f t="shared" ca="1" si="9"/>
        <v>69</v>
      </c>
      <c r="M36">
        <f t="shared" ca="1" si="10"/>
        <v>0</v>
      </c>
      <c r="N36">
        <f t="shared" ca="1" si="11"/>
        <v>5</v>
      </c>
      <c r="O36">
        <f t="shared" ca="1" si="12"/>
        <v>1</v>
      </c>
      <c r="P36">
        <f t="shared" ca="1" si="13"/>
        <v>6</v>
      </c>
      <c r="Q36">
        <f t="shared" ca="1" si="14"/>
        <v>0</v>
      </c>
      <c r="R36">
        <f t="shared" ca="1" si="15"/>
        <v>5</v>
      </c>
      <c r="S36" s="2">
        <f t="shared" ca="1" si="16"/>
        <v>0.32417582417582419</v>
      </c>
      <c r="T36" s="2">
        <f t="shared" ca="1" si="17"/>
        <v>0.39204545454545453</v>
      </c>
      <c r="U36" s="3">
        <f t="shared" ca="1" si="18"/>
        <v>0.71622127872127872</v>
      </c>
      <c r="V36" t="s">
        <v>125</v>
      </c>
      <c r="W36" t="s">
        <v>164</v>
      </c>
    </row>
    <row r="37" spans="1:23">
      <c r="A37" s="1" t="s">
        <v>54</v>
      </c>
      <c r="B37">
        <f t="shared" ca="1" si="0"/>
        <v>47</v>
      </c>
      <c r="C37" t="s">
        <v>277</v>
      </c>
      <c r="D37" s="2">
        <f t="shared" ca="1" si="1"/>
        <v>0.26556016597510373</v>
      </c>
      <c r="E37">
        <f t="shared" ca="1" si="2"/>
        <v>114</v>
      </c>
      <c r="F37">
        <f t="shared" ca="1" si="3"/>
        <v>259</v>
      </c>
      <c r="G37">
        <f t="shared" ca="1" si="4"/>
        <v>241</v>
      </c>
      <c r="H37">
        <f t="shared" ca="1" si="5"/>
        <v>64</v>
      </c>
      <c r="I37">
        <f t="shared" ca="1" si="6"/>
        <v>18</v>
      </c>
      <c r="J37">
        <f t="shared" ca="1" si="7"/>
        <v>2</v>
      </c>
      <c r="K37">
        <f t="shared" ca="1" si="8"/>
        <v>13</v>
      </c>
      <c r="L37">
        <f t="shared" ca="1" si="9"/>
        <v>125</v>
      </c>
      <c r="M37">
        <f t="shared" ca="1" si="10"/>
        <v>20</v>
      </c>
      <c r="N37">
        <f t="shared" ca="1" si="11"/>
        <v>14</v>
      </c>
      <c r="O37">
        <f t="shared" ca="1" si="12"/>
        <v>0</v>
      </c>
      <c r="P37">
        <f t="shared" ca="1" si="13"/>
        <v>3</v>
      </c>
      <c r="Q37">
        <f t="shared" ca="1" si="14"/>
        <v>0</v>
      </c>
      <c r="R37">
        <f t="shared" ca="1" si="15"/>
        <v>16</v>
      </c>
      <c r="S37" s="2">
        <f t="shared" ca="1" si="16"/>
        <v>0.30588235294117649</v>
      </c>
      <c r="T37" s="2">
        <f t="shared" ca="1" si="17"/>
        <v>0.51867219917012453</v>
      </c>
      <c r="U37" s="3">
        <f t="shared" ca="1" si="18"/>
        <v>0.82455455211130102</v>
      </c>
      <c r="V37" t="s">
        <v>126</v>
      </c>
      <c r="W37" t="s">
        <v>165</v>
      </c>
    </row>
    <row r="38" spans="1:23">
      <c r="A38" s="1" t="s">
        <v>55</v>
      </c>
      <c r="B38">
        <f t="shared" ca="1" si="0"/>
        <v>55</v>
      </c>
      <c r="C38" t="s">
        <v>276</v>
      </c>
      <c r="D38" s="2">
        <f t="shared" ca="1" si="1"/>
        <v>0.2607361963190184</v>
      </c>
      <c r="E38">
        <f t="shared" ca="1" si="2"/>
        <v>90</v>
      </c>
      <c r="F38">
        <f t="shared" ca="1" si="3"/>
        <v>340</v>
      </c>
      <c r="G38">
        <f t="shared" ca="1" si="4"/>
        <v>326</v>
      </c>
      <c r="H38">
        <f t="shared" ca="1" si="5"/>
        <v>85</v>
      </c>
      <c r="I38">
        <f t="shared" ca="1" si="6"/>
        <v>33</v>
      </c>
      <c r="J38">
        <f t="shared" ca="1" si="7"/>
        <v>0</v>
      </c>
      <c r="K38">
        <f t="shared" ca="1" si="8"/>
        <v>1</v>
      </c>
      <c r="L38">
        <f t="shared" ca="1" si="9"/>
        <v>121</v>
      </c>
      <c r="M38">
        <f t="shared" ca="1" si="10"/>
        <v>4</v>
      </c>
      <c r="N38">
        <f t="shared" ca="1" si="11"/>
        <v>3</v>
      </c>
      <c r="O38">
        <f t="shared" ca="1" si="12"/>
        <v>4</v>
      </c>
      <c r="P38">
        <f t="shared" ca="1" si="13"/>
        <v>6</v>
      </c>
      <c r="Q38">
        <f t="shared" ca="1" si="14"/>
        <v>0</v>
      </c>
      <c r="R38">
        <f t="shared" ca="1" si="15"/>
        <v>2</v>
      </c>
      <c r="S38" s="2">
        <f t="shared" ca="1" si="16"/>
        <v>0.27627627627627627</v>
      </c>
      <c r="T38" s="2">
        <f t="shared" ca="1" si="17"/>
        <v>0.37116564417177916</v>
      </c>
      <c r="U38" s="3">
        <f t="shared" ca="1" si="18"/>
        <v>0.64744192044805549</v>
      </c>
      <c r="V38" t="s">
        <v>121</v>
      </c>
      <c r="W38" t="s">
        <v>166</v>
      </c>
    </row>
    <row r="39" spans="1:23">
      <c r="A39" s="1" t="s">
        <v>56</v>
      </c>
      <c r="B39">
        <f t="shared" ca="1" si="0"/>
        <v>79</v>
      </c>
      <c r="C39" t="s">
        <v>277</v>
      </c>
      <c r="D39" s="2">
        <f t="shared" ca="1" si="1"/>
        <v>0.27488151658767773</v>
      </c>
      <c r="E39">
        <f t="shared" ca="1" si="2"/>
        <v>108</v>
      </c>
      <c r="F39">
        <f t="shared" ca="1" si="3"/>
        <v>240</v>
      </c>
      <c r="G39">
        <f t="shared" ca="1" si="4"/>
        <v>211</v>
      </c>
      <c r="H39">
        <f t="shared" ca="1" si="5"/>
        <v>58</v>
      </c>
      <c r="I39">
        <f t="shared" ca="1" si="6"/>
        <v>13</v>
      </c>
      <c r="J39">
        <f t="shared" ca="1" si="7"/>
        <v>0</v>
      </c>
      <c r="K39">
        <f t="shared" ca="1" si="8"/>
        <v>16</v>
      </c>
      <c r="L39">
        <f t="shared" ca="1" si="9"/>
        <v>119</v>
      </c>
      <c r="M39">
        <f t="shared" ca="1" si="10"/>
        <v>78</v>
      </c>
      <c r="N39">
        <f t="shared" ca="1" si="11"/>
        <v>18</v>
      </c>
      <c r="O39">
        <f t="shared" ca="1" si="12"/>
        <v>5</v>
      </c>
      <c r="P39">
        <f t="shared" ca="1" si="13"/>
        <v>3</v>
      </c>
      <c r="Q39">
        <f t="shared" ca="1" si="14"/>
        <v>0</v>
      </c>
      <c r="R39">
        <f t="shared" ca="1" si="15"/>
        <v>14</v>
      </c>
      <c r="S39" s="2">
        <f t="shared" ca="1" si="16"/>
        <v>0.34615384615384615</v>
      </c>
      <c r="T39" s="2">
        <f t="shared" ca="1" si="17"/>
        <v>0.56398104265402849</v>
      </c>
      <c r="U39" s="3">
        <f t="shared" ca="1" si="18"/>
        <v>0.91013488880787463</v>
      </c>
      <c r="V39" t="s">
        <v>122</v>
      </c>
      <c r="W39" t="s">
        <v>167</v>
      </c>
    </row>
    <row r="40" spans="1:23">
      <c r="A40" s="1" t="s">
        <v>57</v>
      </c>
      <c r="B40">
        <f t="shared" ca="1" si="0"/>
        <v>12</v>
      </c>
      <c r="C40" t="s">
        <v>276</v>
      </c>
      <c r="D40" s="2">
        <f t="shared" ca="1" si="1"/>
        <v>0.32</v>
      </c>
      <c r="E40">
        <f t="shared" ca="1" si="2"/>
        <v>67</v>
      </c>
      <c r="F40">
        <f t="shared" ca="1" si="3"/>
        <v>127</v>
      </c>
      <c r="G40">
        <f t="shared" ca="1" si="4"/>
        <v>100</v>
      </c>
      <c r="H40">
        <f t="shared" ca="1" si="5"/>
        <v>32</v>
      </c>
      <c r="I40">
        <f t="shared" ca="1" si="6"/>
        <v>5</v>
      </c>
      <c r="J40">
        <f t="shared" ca="1" si="7"/>
        <v>1</v>
      </c>
      <c r="K40">
        <f t="shared" ca="1" si="8"/>
        <v>6</v>
      </c>
      <c r="L40">
        <f t="shared" ca="1" si="9"/>
        <v>57</v>
      </c>
      <c r="M40">
        <f t="shared" ca="1" si="10"/>
        <v>48</v>
      </c>
      <c r="N40">
        <f t="shared" ca="1" si="11"/>
        <v>8</v>
      </c>
      <c r="O40">
        <f t="shared" ca="1" si="12"/>
        <v>0</v>
      </c>
      <c r="P40">
        <f t="shared" ca="1" si="13"/>
        <v>10</v>
      </c>
      <c r="Q40">
        <f t="shared" ca="1" si="14"/>
        <v>5</v>
      </c>
      <c r="R40">
        <f t="shared" ca="1" si="15"/>
        <v>2</v>
      </c>
      <c r="S40" s="2">
        <f t="shared" ca="1" si="16"/>
        <v>0.35398230088495575</v>
      </c>
      <c r="T40" s="2">
        <f t="shared" ca="1" si="17"/>
        <v>0.56999999999999995</v>
      </c>
      <c r="U40" s="3">
        <f t="shared" ca="1" si="18"/>
        <v>0.9239823008849557</v>
      </c>
      <c r="V40" t="s">
        <v>123</v>
      </c>
      <c r="W40" t="s">
        <v>168</v>
      </c>
    </row>
    <row r="41" spans="1:23">
      <c r="A41" s="1" t="s">
        <v>58</v>
      </c>
      <c r="B41">
        <f t="shared" ca="1" si="0"/>
        <v>72</v>
      </c>
      <c r="C41" t="s">
        <v>277</v>
      </c>
      <c r="D41" s="2">
        <f t="shared" ca="1" si="1"/>
        <v>0.18781725888324874</v>
      </c>
      <c r="E41">
        <f t="shared" ca="1" si="2"/>
        <v>102</v>
      </c>
      <c r="F41">
        <f t="shared" ca="1" si="3"/>
        <v>225</v>
      </c>
      <c r="G41">
        <f t="shared" ca="1" si="4"/>
        <v>197</v>
      </c>
      <c r="H41">
        <f t="shared" ca="1" si="5"/>
        <v>37</v>
      </c>
      <c r="I41">
        <f t="shared" ca="1" si="6"/>
        <v>8</v>
      </c>
      <c r="J41">
        <f t="shared" ca="1" si="7"/>
        <v>2</v>
      </c>
      <c r="K41">
        <f t="shared" ca="1" si="8"/>
        <v>6</v>
      </c>
      <c r="L41">
        <f t="shared" ca="1" si="9"/>
        <v>67</v>
      </c>
      <c r="M41">
        <f t="shared" ca="1" si="10"/>
        <v>40</v>
      </c>
      <c r="N41">
        <f t="shared" ca="1" si="11"/>
        <v>15</v>
      </c>
      <c r="O41">
        <f t="shared" ca="1" si="12"/>
        <v>1</v>
      </c>
      <c r="P41">
        <f t="shared" ca="1" si="13"/>
        <v>3</v>
      </c>
      <c r="Q41">
        <f t="shared" ca="1" si="14"/>
        <v>1</v>
      </c>
      <c r="R41">
        <f t="shared" ca="1" si="15"/>
        <v>6</v>
      </c>
      <c r="S41" s="2">
        <f t="shared" ca="1" si="16"/>
        <v>0.24766355140186916</v>
      </c>
      <c r="T41" s="2">
        <f t="shared" ca="1" si="17"/>
        <v>0.34010152284263961</v>
      </c>
      <c r="U41" s="3">
        <f t="shared" ca="1" si="18"/>
        <v>0.58776507424450875</v>
      </c>
      <c r="V41" t="s">
        <v>124</v>
      </c>
      <c r="W41" t="s">
        <v>169</v>
      </c>
    </row>
    <row r="42" spans="1:23">
      <c r="A42" s="1" t="s">
        <v>59</v>
      </c>
      <c r="B42">
        <f t="shared" ca="1" si="0"/>
        <v>57</v>
      </c>
      <c r="C42" t="s">
        <v>276</v>
      </c>
      <c r="D42" s="2">
        <f t="shared" ca="1" si="1"/>
        <v>0.25954198473282442</v>
      </c>
      <c r="E42">
        <f t="shared" ca="1" si="2"/>
        <v>75</v>
      </c>
      <c r="F42">
        <f t="shared" ca="1" si="3"/>
        <v>141</v>
      </c>
      <c r="G42">
        <f t="shared" ca="1" si="4"/>
        <v>131</v>
      </c>
      <c r="H42">
        <f t="shared" ca="1" si="5"/>
        <v>34</v>
      </c>
      <c r="I42">
        <f t="shared" ca="1" si="6"/>
        <v>11</v>
      </c>
      <c r="J42">
        <f t="shared" ca="1" si="7"/>
        <v>1</v>
      </c>
      <c r="K42">
        <f t="shared" ca="1" si="8"/>
        <v>9</v>
      </c>
      <c r="L42">
        <f t="shared" ca="1" si="9"/>
        <v>74</v>
      </c>
      <c r="M42">
        <f t="shared" ca="1" si="10"/>
        <v>66</v>
      </c>
      <c r="N42">
        <f t="shared" ca="1" si="11"/>
        <v>9</v>
      </c>
      <c r="O42">
        <f t="shared" ca="1" si="12"/>
        <v>0</v>
      </c>
      <c r="P42">
        <f t="shared" ca="1" si="13"/>
        <v>1</v>
      </c>
      <c r="Q42">
        <f t="shared" ca="1" si="14"/>
        <v>0</v>
      </c>
      <c r="R42">
        <f t="shared" ca="1" si="15"/>
        <v>5</v>
      </c>
      <c r="S42" s="2">
        <f t="shared" ca="1" si="16"/>
        <v>0.30714285714285716</v>
      </c>
      <c r="T42" s="2">
        <f t="shared" ca="1" si="17"/>
        <v>0.56488549618320616</v>
      </c>
      <c r="U42" s="3">
        <f t="shared" ca="1" si="18"/>
        <v>0.87202835332606332</v>
      </c>
      <c r="V42" t="s">
        <v>125</v>
      </c>
      <c r="W42" t="s">
        <v>130</v>
      </c>
    </row>
    <row r="43" spans="1:23">
      <c r="A43" s="1" t="s">
        <v>60</v>
      </c>
      <c r="B43">
        <f t="shared" ca="1" si="0"/>
        <v>44</v>
      </c>
      <c r="C43" t="s">
        <v>277</v>
      </c>
      <c r="D43" s="2">
        <f t="shared" ca="1" si="1"/>
        <v>0.29104477611940299</v>
      </c>
      <c r="E43">
        <f t="shared" ca="1" si="2"/>
        <v>120</v>
      </c>
      <c r="F43">
        <f t="shared" ca="1" si="3"/>
        <v>162</v>
      </c>
      <c r="G43">
        <f t="shared" ca="1" si="4"/>
        <v>134</v>
      </c>
      <c r="H43">
        <f t="shared" ca="1" si="5"/>
        <v>39</v>
      </c>
      <c r="I43">
        <f t="shared" ca="1" si="6"/>
        <v>3</v>
      </c>
      <c r="J43">
        <f t="shared" ca="1" si="7"/>
        <v>3</v>
      </c>
      <c r="K43">
        <f t="shared" ca="1" si="8"/>
        <v>0</v>
      </c>
      <c r="L43">
        <f t="shared" ca="1" si="9"/>
        <v>48</v>
      </c>
      <c r="M43">
        <f t="shared" ca="1" si="10"/>
        <v>0</v>
      </c>
      <c r="N43">
        <f t="shared" ca="1" si="11"/>
        <v>16</v>
      </c>
      <c r="O43">
        <f t="shared" ca="1" si="12"/>
        <v>4</v>
      </c>
      <c r="P43">
        <f t="shared" ca="1" si="13"/>
        <v>0</v>
      </c>
      <c r="Q43">
        <f t="shared" ca="1" si="14"/>
        <v>1</v>
      </c>
      <c r="R43">
        <f t="shared" ca="1" si="15"/>
        <v>8</v>
      </c>
      <c r="S43" s="2">
        <f t="shared" ca="1" si="16"/>
        <v>0.38064516129032255</v>
      </c>
      <c r="T43" s="2">
        <f t="shared" ca="1" si="17"/>
        <v>0.35820895522388058</v>
      </c>
      <c r="U43" s="3">
        <f t="shared" ca="1" si="18"/>
        <v>0.73885411651420307</v>
      </c>
      <c r="V43" t="s">
        <v>126</v>
      </c>
      <c r="W43" t="s">
        <v>170</v>
      </c>
    </row>
    <row r="44" spans="1:23">
      <c r="A44" s="1" t="s">
        <v>61</v>
      </c>
      <c r="B44">
        <f t="shared" ca="1" si="0"/>
        <v>64</v>
      </c>
      <c r="C44" t="s">
        <v>276</v>
      </c>
      <c r="D44" s="2">
        <f t="shared" ca="1" si="1"/>
        <v>0.24338624338624337</v>
      </c>
      <c r="E44">
        <f t="shared" ca="1" si="2"/>
        <v>102</v>
      </c>
      <c r="F44">
        <f t="shared" ca="1" si="3"/>
        <v>215</v>
      </c>
      <c r="G44">
        <f t="shared" ca="1" si="4"/>
        <v>189</v>
      </c>
      <c r="H44">
        <f t="shared" ca="1" si="5"/>
        <v>46</v>
      </c>
      <c r="I44">
        <f t="shared" ca="1" si="6"/>
        <v>7</v>
      </c>
      <c r="J44">
        <f t="shared" ca="1" si="7"/>
        <v>3</v>
      </c>
      <c r="K44">
        <f t="shared" ca="1" si="8"/>
        <v>8</v>
      </c>
      <c r="L44">
        <f t="shared" ca="1" si="9"/>
        <v>83</v>
      </c>
      <c r="M44">
        <f t="shared" ca="1" si="10"/>
        <v>57</v>
      </c>
      <c r="N44">
        <f t="shared" ca="1" si="11"/>
        <v>2</v>
      </c>
      <c r="O44">
        <f t="shared" ca="1" si="12"/>
        <v>2</v>
      </c>
      <c r="P44">
        <f t="shared" ca="1" si="13"/>
        <v>11</v>
      </c>
      <c r="Q44">
        <f t="shared" ca="1" si="14"/>
        <v>11</v>
      </c>
      <c r="R44">
        <f t="shared" ca="1" si="15"/>
        <v>12</v>
      </c>
      <c r="S44" s="2">
        <f t="shared" ca="1" si="16"/>
        <v>0.24509803921568626</v>
      </c>
      <c r="T44" s="2">
        <f t="shared" ca="1" si="17"/>
        <v>0.43915343915343913</v>
      </c>
      <c r="U44" s="3">
        <f t="shared" ca="1" si="18"/>
        <v>0.68425147836912537</v>
      </c>
      <c r="V44" t="s">
        <v>121</v>
      </c>
      <c r="W44" t="s">
        <v>171</v>
      </c>
    </row>
    <row r="45" spans="1:23">
      <c r="A45" s="1" t="s">
        <v>62</v>
      </c>
      <c r="B45">
        <f t="shared" ca="1" si="0"/>
        <v>51</v>
      </c>
      <c r="C45" t="s">
        <v>277</v>
      </c>
      <c r="D45" s="2">
        <f t="shared" ca="1" si="1"/>
        <v>0.24427480916030533</v>
      </c>
      <c r="E45">
        <f t="shared" ca="1" si="2"/>
        <v>76</v>
      </c>
      <c r="F45">
        <f t="shared" ca="1" si="3"/>
        <v>289</v>
      </c>
      <c r="G45">
        <f t="shared" ca="1" si="4"/>
        <v>262</v>
      </c>
      <c r="H45">
        <f t="shared" ca="1" si="5"/>
        <v>64</v>
      </c>
      <c r="I45">
        <f t="shared" ca="1" si="6"/>
        <v>3</v>
      </c>
      <c r="J45">
        <f t="shared" ca="1" si="7"/>
        <v>0</v>
      </c>
      <c r="K45">
        <f t="shared" ca="1" si="8"/>
        <v>9</v>
      </c>
      <c r="L45">
        <f t="shared" ca="1" si="9"/>
        <v>94</v>
      </c>
      <c r="M45">
        <f t="shared" ca="1" si="10"/>
        <v>37</v>
      </c>
      <c r="N45">
        <f t="shared" ca="1" si="11"/>
        <v>0</v>
      </c>
      <c r="O45">
        <f t="shared" ca="1" si="12"/>
        <v>6</v>
      </c>
      <c r="P45">
        <f t="shared" ca="1" si="13"/>
        <v>4</v>
      </c>
      <c r="Q45">
        <f t="shared" ca="1" si="14"/>
        <v>6</v>
      </c>
      <c r="R45">
        <f t="shared" ca="1" si="15"/>
        <v>2</v>
      </c>
      <c r="S45" s="2">
        <f t="shared" ca="1" si="16"/>
        <v>0.25547445255474455</v>
      </c>
      <c r="T45" s="2">
        <f t="shared" ca="1" si="17"/>
        <v>0.35877862595419846</v>
      </c>
      <c r="U45" s="3">
        <f t="shared" ca="1" si="18"/>
        <v>0.61425307850894306</v>
      </c>
      <c r="V45" t="s">
        <v>122</v>
      </c>
      <c r="W45" t="s">
        <v>134</v>
      </c>
    </row>
    <row r="46" spans="1:23">
      <c r="A46" s="1" t="s">
        <v>63</v>
      </c>
      <c r="B46">
        <f t="shared" ca="1" si="0"/>
        <v>53</v>
      </c>
      <c r="C46" t="s">
        <v>276</v>
      </c>
      <c r="D46" s="2">
        <f t="shared" ca="1" si="1"/>
        <v>0.1928374655647383</v>
      </c>
      <c r="E46">
        <f t="shared" ca="1" si="2"/>
        <v>139</v>
      </c>
      <c r="F46">
        <f t="shared" ca="1" si="3"/>
        <v>380</v>
      </c>
      <c r="G46">
        <f t="shared" ca="1" si="4"/>
        <v>363</v>
      </c>
      <c r="H46">
        <f t="shared" ca="1" si="5"/>
        <v>70</v>
      </c>
      <c r="I46">
        <f t="shared" ca="1" si="6"/>
        <v>26</v>
      </c>
      <c r="J46">
        <f t="shared" ca="1" si="7"/>
        <v>1</v>
      </c>
      <c r="K46">
        <f t="shared" ca="1" si="8"/>
        <v>4</v>
      </c>
      <c r="L46">
        <f t="shared" ca="1" si="9"/>
        <v>110</v>
      </c>
      <c r="M46">
        <f t="shared" ca="1" si="10"/>
        <v>4</v>
      </c>
      <c r="N46">
        <f t="shared" ca="1" si="11"/>
        <v>6</v>
      </c>
      <c r="O46">
        <f t="shared" ca="1" si="12"/>
        <v>8</v>
      </c>
      <c r="P46">
        <f t="shared" ca="1" si="13"/>
        <v>2</v>
      </c>
      <c r="Q46">
        <f t="shared" ca="1" si="14"/>
        <v>1</v>
      </c>
      <c r="R46">
        <f t="shared" ca="1" si="15"/>
        <v>37</v>
      </c>
      <c r="S46" s="2">
        <f t="shared" ca="1" si="16"/>
        <v>0.22222222222222221</v>
      </c>
      <c r="T46" s="2">
        <f t="shared" ca="1" si="17"/>
        <v>0.30303030303030304</v>
      </c>
      <c r="U46" s="3">
        <f t="shared" ca="1" si="18"/>
        <v>0.5252525252525253</v>
      </c>
      <c r="V46" t="s">
        <v>123</v>
      </c>
      <c r="W46" t="s">
        <v>172</v>
      </c>
    </row>
    <row r="47" spans="1:23">
      <c r="A47" s="1" t="s">
        <v>64</v>
      </c>
      <c r="B47">
        <f t="shared" ca="1" si="0"/>
        <v>68</v>
      </c>
      <c r="C47" t="s">
        <v>277</v>
      </c>
      <c r="D47" s="2">
        <f t="shared" ca="1" si="1"/>
        <v>0.27835051546391754</v>
      </c>
      <c r="E47">
        <f t="shared" ca="1" si="2"/>
        <v>128</v>
      </c>
      <c r="F47">
        <f t="shared" ca="1" si="3"/>
        <v>424</v>
      </c>
      <c r="G47">
        <f t="shared" ca="1" si="4"/>
        <v>388</v>
      </c>
      <c r="H47">
        <f t="shared" ca="1" si="5"/>
        <v>108</v>
      </c>
      <c r="I47">
        <f t="shared" ca="1" si="6"/>
        <v>39</v>
      </c>
      <c r="J47">
        <f t="shared" ca="1" si="7"/>
        <v>0</v>
      </c>
      <c r="K47">
        <f t="shared" ca="1" si="8"/>
        <v>19</v>
      </c>
      <c r="L47">
        <f t="shared" ca="1" si="9"/>
        <v>204</v>
      </c>
      <c r="M47">
        <f t="shared" ca="1" si="10"/>
        <v>76</v>
      </c>
      <c r="N47">
        <f t="shared" ca="1" si="11"/>
        <v>26</v>
      </c>
      <c r="O47">
        <f t="shared" ca="1" si="12"/>
        <v>1</v>
      </c>
      <c r="P47">
        <f t="shared" ca="1" si="13"/>
        <v>6</v>
      </c>
      <c r="Q47">
        <f t="shared" ca="1" si="14"/>
        <v>3</v>
      </c>
      <c r="R47">
        <f t="shared" ca="1" si="15"/>
        <v>42</v>
      </c>
      <c r="S47" s="2">
        <f t="shared" ca="1" si="16"/>
        <v>0.32296650717703351</v>
      </c>
      <c r="T47" s="2">
        <f t="shared" ca="1" si="17"/>
        <v>0.52577319587628868</v>
      </c>
      <c r="U47" s="3">
        <f t="shared" ca="1" si="18"/>
        <v>0.84873970305332214</v>
      </c>
      <c r="V47" t="s">
        <v>124</v>
      </c>
      <c r="W47" t="s">
        <v>173</v>
      </c>
    </row>
    <row r="48" spans="1:23">
      <c r="A48" s="1" t="s">
        <v>65</v>
      </c>
      <c r="B48">
        <f t="shared" ca="1" si="0"/>
        <v>79</v>
      </c>
      <c r="C48" t="s">
        <v>276</v>
      </c>
      <c r="D48" s="2">
        <f t="shared" ca="1" si="1"/>
        <v>0.30272108843537415</v>
      </c>
      <c r="E48">
        <f t="shared" ca="1" si="2"/>
        <v>99</v>
      </c>
      <c r="F48">
        <f t="shared" ca="1" si="3"/>
        <v>318</v>
      </c>
      <c r="G48">
        <f t="shared" ca="1" si="4"/>
        <v>294</v>
      </c>
      <c r="H48">
        <f t="shared" ca="1" si="5"/>
        <v>89</v>
      </c>
      <c r="I48">
        <f t="shared" ca="1" si="6"/>
        <v>6</v>
      </c>
      <c r="J48">
        <f t="shared" ca="1" si="7"/>
        <v>5</v>
      </c>
      <c r="K48">
        <f t="shared" ca="1" si="8"/>
        <v>25</v>
      </c>
      <c r="L48">
        <f t="shared" ca="1" si="9"/>
        <v>180</v>
      </c>
      <c r="M48">
        <f t="shared" ca="1" si="10"/>
        <v>25</v>
      </c>
      <c r="N48">
        <f t="shared" ca="1" si="11"/>
        <v>3</v>
      </c>
      <c r="O48">
        <f t="shared" ca="1" si="12"/>
        <v>11</v>
      </c>
      <c r="P48">
        <f t="shared" ca="1" si="13"/>
        <v>0</v>
      </c>
      <c r="Q48">
        <f t="shared" ca="1" si="14"/>
        <v>7</v>
      </c>
      <c r="R48">
        <f t="shared" ca="1" si="15"/>
        <v>8</v>
      </c>
      <c r="S48" s="2">
        <f t="shared" ca="1" si="16"/>
        <v>0.32698412698412699</v>
      </c>
      <c r="T48" s="2">
        <f t="shared" ca="1" si="17"/>
        <v>0.61224489795918369</v>
      </c>
      <c r="U48" s="3">
        <f t="shared" ca="1" si="18"/>
        <v>0.93922902494331062</v>
      </c>
      <c r="V48" t="s">
        <v>125</v>
      </c>
      <c r="W48" t="s">
        <v>174</v>
      </c>
    </row>
    <row r="49" spans="1:23">
      <c r="A49" s="1" t="s">
        <v>66</v>
      </c>
      <c r="B49">
        <f t="shared" ca="1" si="0"/>
        <v>71</v>
      </c>
      <c r="C49" t="s">
        <v>277</v>
      </c>
      <c r="D49" s="2">
        <f t="shared" ca="1" si="1"/>
        <v>0.29896907216494845</v>
      </c>
      <c r="E49">
        <f t="shared" ca="1" si="2"/>
        <v>134</v>
      </c>
      <c r="F49">
        <f t="shared" ca="1" si="3"/>
        <v>429</v>
      </c>
      <c r="G49">
        <f t="shared" ca="1" si="4"/>
        <v>388</v>
      </c>
      <c r="H49">
        <f t="shared" ca="1" si="5"/>
        <v>116</v>
      </c>
      <c r="I49">
        <f t="shared" ca="1" si="6"/>
        <v>29</v>
      </c>
      <c r="J49">
        <f t="shared" ca="1" si="7"/>
        <v>0</v>
      </c>
      <c r="K49">
        <f t="shared" ca="1" si="8"/>
        <v>18</v>
      </c>
      <c r="L49">
        <f t="shared" ca="1" si="9"/>
        <v>199</v>
      </c>
      <c r="M49">
        <f t="shared" ca="1" si="10"/>
        <v>54</v>
      </c>
      <c r="N49">
        <f t="shared" ca="1" si="11"/>
        <v>8</v>
      </c>
      <c r="O49">
        <f t="shared" ca="1" si="12"/>
        <v>5</v>
      </c>
      <c r="P49">
        <f t="shared" ca="1" si="13"/>
        <v>27</v>
      </c>
      <c r="Q49">
        <f t="shared" ca="1" si="14"/>
        <v>0</v>
      </c>
      <c r="R49">
        <f t="shared" ca="1" si="15"/>
        <v>14</v>
      </c>
      <c r="S49" s="2">
        <f t="shared" ca="1" si="16"/>
        <v>0.32169576059850374</v>
      </c>
      <c r="T49" s="2">
        <f t="shared" ca="1" si="17"/>
        <v>0.51288659793814428</v>
      </c>
      <c r="U49" s="3">
        <f t="shared" ca="1" si="18"/>
        <v>0.83458235853664808</v>
      </c>
      <c r="V49" t="s">
        <v>126</v>
      </c>
      <c r="W49" t="s">
        <v>135</v>
      </c>
    </row>
    <row r="50" spans="1:23">
      <c r="A50" s="1" t="s">
        <v>67</v>
      </c>
      <c r="B50">
        <f t="shared" ca="1" si="0"/>
        <v>90</v>
      </c>
      <c r="C50" t="s">
        <v>276</v>
      </c>
      <c r="D50" s="2">
        <f t="shared" ca="1" si="1"/>
        <v>0.27058823529411763</v>
      </c>
      <c r="E50">
        <f t="shared" ca="1" si="2"/>
        <v>105</v>
      </c>
      <c r="F50">
        <f t="shared" ca="1" si="3"/>
        <v>189</v>
      </c>
      <c r="G50">
        <f t="shared" ca="1" si="4"/>
        <v>170</v>
      </c>
      <c r="H50">
        <f t="shared" ca="1" si="5"/>
        <v>46</v>
      </c>
      <c r="I50">
        <f t="shared" ca="1" si="6"/>
        <v>14</v>
      </c>
      <c r="J50">
        <f t="shared" ca="1" si="7"/>
        <v>0</v>
      </c>
      <c r="K50">
        <f t="shared" ca="1" si="8"/>
        <v>10</v>
      </c>
      <c r="L50">
        <f t="shared" ca="1" si="9"/>
        <v>90</v>
      </c>
      <c r="M50">
        <f t="shared" ca="1" si="10"/>
        <v>49</v>
      </c>
      <c r="N50">
        <f t="shared" ca="1" si="11"/>
        <v>13</v>
      </c>
      <c r="O50">
        <f t="shared" ca="1" si="12"/>
        <v>1</v>
      </c>
      <c r="P50">
        <f t="shared" ca="1" si="13"/>
        <v>5</v>
      </c>
      <c r="Q50">
        <f t="shared" ca="1" si="14"/>
        <v>0</v>
      </c>
      <c r="R50">
        <f t="shared" ca="1" si="15"/>
        <v>9</v>
      </c>
      <c r="S50" s="2">
        <f t="shared" ca="1" si="16"/>
        <v>0.32608695652173914</v>
      </c>
      <c r="T50" s="2">
        <f t="shared" ca="1" si="17"/>
        <v>0.52941176470588236</v>
      </c>
      <c r="U50" s="3">
        <f t="shared" ca="1" si="18"/>
        <v>0.85549872122762149</v>
      </c>
      <c r="V50" t="s">
        <v>121</v>
      </c>
      <c r="W50" t="s">
        <v>136</v>
      </c>
    </row>
    <row r="51" spans="1:23">
      <c r="A51" s="1" t="s">
        <v>68</v>
      </c>
      <c r="B51">
        <f t="shared" ca="1" si="0"/>
        <v>25</v>
      </c>
      <c r="C51" t="s">
        <v>277</v>
      </c>
      <c r="D51" s="2">
        <f t="shared" ca="1" si="1"/>
        <v>0.25889967637540451</v>
      </c>
      <c r="E51">
        <f t="shared" ca="1" si="2"/>
        <v>118</v>
      </c>
      <c r="F51">
        <f t="shared" ca="1" si="3"/>
        <v>335</v>
      </c>
      <c r="G51">
        <f t="shared" ca="1" si="4"/>
        <v>309</v>
      </c>
      <c r="H51">
        <f t="shared" ca="1" si="5"/>
        <v>80</v>
      </c>
      <c r="I51">
        <f t="shared" ca="1" si="6"/>
        <v>30</v>
      </c>
      <c r="J51">
        <f t="shared" ca="1" si="7"/>
        <v>0</v>
      </c>
      <c r="K51">
        <f t="shared" ca="1" si="8"/>
        <v>9</v>
      </c>
      <c r="L51">
        <f t="shared" ca="1" si="9"/>
        <v>137</v>
      </c>
      <c r="M51">
        <f t="shared" ca="1" si="10"/>
        <v>33</v>
      </c>
      <c r="N51">
        <f t="shared" ca="1" si="11"/>
        <v>15</v>
      </c>
      <c r="O51">
        <f t="shared" ca="1" si="12"/>
        <v>5</v>
      </c>
      <c r="P51">
        <f t="shared" ca="1" si="13"/>
        <v>1</v>
      </c>
      <c r="Q51">
        <f t="shared" ca="1" si="14"/>
        <v>2</v>
      </c>
      <c r="R51">
        <f t="shared" ca="1" si="15"/>
        <v>28</v>
      </c>
      <c r="S51" s="2">
        <f t="shared" ca="1" si="16"/>
        <v>0.30211480362537763</v>
      </c>
      <c r="T51" s="2">
        <f t="shared" ca="1" si="17"/>
        <v>0.44336569579288027</v>
      </c>
      <c r="U51" s="3">
        <f t="shared" ca="1" si="18"/>
        <v>0.74548049941825789</v>
      </c>
      <c r="V51" t="s">
        <v>122</v>
      </c>
      <c r="W51" t="s">
        <v>132</v>
      </c>
    </row>
    <row r="52" spans="1:23">
      <c r="A52" s="1" t="s">
        <v>69</v>
      </c>
      <c r="B52">
        <f t="shared" ca="1" si="0"/>
        <v>74</v>
      </c>
      <c r="C52" t="s">
        <v>276</v>
      </c>
      <c r="D52" s="2">
        <f t="shared" ca="1" si="1"/>
        <v>0.2151394422310757</v>
      </c>
      <c r="E52">
        <f t="shared" ca="1" si="2"/>
        <v>72</v>
      </c>
      <c r="F52">
        <f t="shared" ca="1" si="3"/>
        <v>279</v>
      </c>
      <c r="G52">
        <f t="shared" ca="1" si="4"/>
        <v>251</v>
      </c>
      <c r="H52">
        <f t="shared" ca="1" si="5"/>
        <v>54</v>
      </c>
      <c r="I52">
        <f t="shared" ca="1" si="6"/>
        <v>12</v>
      </c>
      <c r="J52">
        <f t="shared" ca="1" si="7"/>
        <v>4</v>
      </c>
      <c r="K52">
        <f t="shared" ca="1" si="8"/>
        <v>1</v>
      </c>
      <c r="L52">
        <f t="shared" ca="1" si="9"/>
        <v>77</v>
      </c>
      <c r="M52">
        <f t="shared" ca="1" si="10"/>
        <v>2</v>
      </c>
      <c r="N52">
        <f t="shared" ca="1" si="11"/>
        <v>22</v>
      </c>
      <c r="O52">
        <f t="shared" ca="1" si="12"/>
        <v>1</v>
      </c>
      <c r="P52">
        <f t="shared" ca="1" si="13"/>
        <v>5</v>
      </c>
      <c r="Q52">
        <f t="shared" ca="1" si="14"/>
        <v>0</v>
      </c>
      <c r="R52">
        <f t="shared" ca="1" si="15"/>
        <v>9</v>
      </c>
      <c r="S52" s="2">
        <f t="shared" ca="1" si="16"/>
        <v>0.28102189781021897</v>
      </c>
      <c r="T52" s="2">
        <f t="shared" ca="1" si="17"/>
        <v>0.30677290836653387</v>
      </c>
      <c r="U52" s="3">
        <f t="shared" ca="1" si="18"/>
        <v>0.58779480617675284</v>
      </c>
      <c r="V52" t="s">
        <v>123</v>
      </c>
      <c r="W52" t="s">
        <v>128</v>
      </c>
    </row>
    <row r="53" spans="1:23">
      <c r="A53" s="1" t="s">
        <v>70</v>
      </c>
      <c r="B53">
        <f t="shared" ca="1" si="0"/>
        <v>62</v>
      </c>
      <c r="C53" t="s">
        <v>277</v>
      </c>
      <c r="D53" s="2">
        <f t="shared" ca="1" si="1"/>
        <v>0.24363636363636362</v>
      </c>
      <c r="E53">
        <f t="shared" ca="1" si="2"/>
        <v>88</v>
      </c>
      <c r="F53">
        <f t="shared" ca="1" si="3"/>
        <v>286</v>
      </c>
      <c r="G53">
        <f t="shared" ca="1" si="4"/>
        <v>275</v>
      </c>
      <c r="H53">
        <f t="shared" ca="1" si="5"/>
        <v>67</v>
      </c>
      <c r="I53">
        <f t="shared" ca="1" si="6"/>
        <v>11</v>
      </c>
      <c r="J53">
        <f t="shared" ca="1" si="7"/>
        <v>0</v>
      </c>
      <c r="K53">
        <f t="shared" ca="1" si="8"/>
        <v>18</v>
      </c>
      <c r="L53">
        <f t="shared" ca="1" si="9"/>
        <v>132</v>
      </c>
      <c r="M53">
        <f t="shared" ca="1" si="10"/>
        <v>25</v>
      </c>
      <c r="N53">
        <f t="shared" ca="1" si="11"/>
        <v>4</v>
      </c>
      <c r="O53">
        <f t="shared" ca="1" si="12"/>
        <v>2</v>
      </c>
      <c r="P53">
        <f t="shared" ca="1" si="13"/>
        <v>2</v>
      </c>
      <c r="Q53">
        <f t="shared" ca="1" si="14"/>
        <v>3</v>
      </c>
      <c r="R53">
        <f t="shared" ca="1" si="15"/>
        <v>15</v>
      </c>
      <c r="S53" s="2">
        <f t="shared" ca="1" si="16"/>
        <v>0.25704225352112675</v>
      </c>
      <c r="T53" s="2">
        <f t="shared" ca="1" si="17"/>
        <v>0.48</v>
      </c>
      <c r="U53" s="3">
        <f t="shared" ca="1" si="18"/>
        <v>0.73704225352112673</v>
      </c>
      <c r="V53" t="s">
        <v>124</v>
      </c>
      <c r="W53" t="s">
        <v>137</v>
      </c>
    </row>
    <row r="54" spans="1:23">
      <c r="A54" s="1" t="s">
        <v>71</v>
      </c>
      <c r="B54">
        <f t="shared" ca="1" si="0"/>
        <v>82</v>
      </c>
      <c r="C54" t="s">
        <v>276</v>
      </c>
      <c r="D54" s="2">
        <f t="shared" ca="1" si="1"/>
        <v>0.28888888888888886</v>
      </c>
      <c r="E54">
        <f t="shared" ca="1" si="2"/>
        <v>105</v>
      </c>
      <c r="F54">
        <f t="shared" ca="1" si="3"/>
        <v>207</v>
      </c>
      <c r="G54">
        <f t="shared" ca="1" si="4"/>
        <v>180</v>
      </c>
      <c r="H54">
        <f t="shared" ca="1" si="5"/>
        <v>52</v>
      </c>
      <c r="I54">
        <f t="shared" ca="1" si="6"/>
        <v>1</v>
      </c>
      <c r="J54">
        <f t="shared" ca="1" si="7"/>
        <v>4</v>
      </c>
      <c r="K54">
        <f t="shared" ca="1" si="8"/>
        <v>2</v>
      </c>
      <c r="L54">
        <f t="shared" ca="1" si="9"/>
        <v>67</v>
      </c>
      <c r="M54">
        <f t="shared" ca="1" si="10"/>
        <v>11</v>
      </c>
      <c r="N54">
        <f t="shared" ca="1" si="11"/>
        <v>20</v>
      </c>
      <c r="O54">
        <f t="shared" ca="1" si="12"/>
        <v>4</v>
      </c>
      <c r="P54">
        <f t="shared" ca="1" si="13"/>
        <v>2</v>
      </c>
      <c r="Q54">
        <f t="shared" ca="1" si="14"/>
        <v>1</v>
      </c>
      <c r="R54">
        <f t="shared" ca="1" si="15"/>
        <v>10</v>
      </c>
      <c r="S54" s="2">
        <f t="shared" ca="1" si="16"/>
        <v>0.37073170731707317</v>
      </c>
      <c r="T54" s="2">
        <f t="shared" ca="1" si="17"/>
        <v>0.37222222222222223</v>
      </c>
      <c r="U54" s="3">
        <f t="shared" ca="1" si="18"/>
        <v>0.7429539295392954</v>
      </c>
      <c r="V54" t="s">
        <v>125</v>
      </c>
      <c r="W54" t="s">
        <v>138</v>
      </c>
    </row>
    <row r="55" spans="1:23">
      <c r="A55" s="1" t="s">
        <v>72</v>
      </c>
      <c r="B55">
        <f t="shared" ca="1" si="0"/>
        <v>86</v>
      </c>
      <c r="C55" t="s">
        <v>277</v>
      </c>
      <c r="D55" s="2">
        <f t="shared" ca="1" si="1"/>
        <v>0.27764127764127766</v>
      </c>
      <c r="E55">
        <f t="shared" ca="1" si="2"/>
        <v>134</v>
      </c>
      <c r="F55">
        <f t="shared" ca="1" si="3"/>
        <v>449</v>
      </c>
      <c r="G55">
        <f t="shared" ca="1" si="4"/>
        <v>407</v>
      </c>
      <c r="H55">
        <f t="shared" ca="1" si="5"/>
        <v>113</v>
      </c>
      <c r="I55">
        <f t="shared" ca="1" si="6"/>
        <v>47</v>
      </c>
      <c r="J55">
        <f t="shared" ca="1" si="7"/>
        <v>4</v>
      </c>
      <c r="K55">
        <f t="shared" ca="1" si="8"/>
        <v>9</v>
      </c>
      <c r="L55">
        <f t="shared" ca="1" si="9"/>
        <v>195</v>
      </c>
      <c r="M55">
        <f t="shared" ca="1" si="10"/>
        <v>78</v>
      </c>
      <c r="N55">
        <f t="shared" ca="1" si="11"/>
        <v>21</v>
      </c>
      <c r="O55">
        <f t="shared" ca="1" si="12"/>
        <v>21</v>
      </c>
      <c r="P55">
        <f t="shared" ca="1" si="13"/>
        <v>0</v>
      </c>
      <c r="Q55">
        <f t="shared" ca="1" si="14"/>
        <v>0</v>
      </c>
      <c r="R55">
        <f t="shared" ca="1" si="15"/>
        <v>6</v>
      </c>
      <c r="S55" s="2">
        <f t="shared" ca="1" si="16"/>
        <v>0.34521158129175944</v>
      </c>
      <c r="T55" s="2">
        <f t="shared" ca="1" si="17"/>
        <v>0.47911547911547914</v>
      </c>
      <c r="U55" s="3">
        <f t="shared" ca="1" si="18"/>
        <v>0.82432706040723858</v>
      </c>
      <c r="V55" t="s">
        <v>126</v>
      </c>
      <c r="W55" t="s">
        <v>139</v>
      </c>
    </row>
    <row r="56" spans="1:23">
      <c r="A56" s="1" t="s">
        <v>73</v>
      </c>
      <c r="B56">
        <f t="shared" ca="1" si="0"/>
        <v>40</v>
      </c>
      <c r="C56" t="s">
        <v>276</v>
      </c>
      <c r="D56" s="2">
        <f t="shared" ca="1" si="1"/>
        <v>0.18874172185430463</v>
      </c>
      <c r="E56">
        <f t="shared" ca="1" si="2"/>
        <v>88</v>
      </c>
      <c r="F56">
        <f t="shared" ca="1" si="3"/>
        <v>317</v>
      </c>
      <c r="G56">
        <f t="shared" ca="1" si="4"/>
        <v>302</v>
      </c>
      <c r="H56">
        <f t="shared" ca="1" si="5"/>
        <v>57</v>
      </c>
      <c r="I56">
        <f t="shared" ca="1" si="6"/>
        <v>25</v>
      </c>
      <c r="J56">
        <f t="shared" ca="1" si="7"/>
        <v>0</v>
      </c>
      <c r="K56">
        <f t="shared" ca="1" si="8"/>
        <v>0</v>
      </c>
      <c r="L56">
        <f t="shared" ca="1" si="9"/>
        <v>82</v>
      </c>
      <c r="M56">
        <f t="shared" ca="1" si="10"/>
        <v>0</v>
      </c>
      <c r="N56">
        <f t="shared" ca="1" si="11"/>
        <v>13</v>
      </c>
      <c r="O56">
        <f t="shared" ca="1" si="12"/>
        <v>0</v>
      </c>
      <c r="P56">
        <f t="shared" ca="1" si="13"/>
        <v>1</v>
      </c>
      <c r="Q56">
        <f t="shared" ca="1" si="14"/>
        <v>1</v>
      </c>
      <c r="R56">
        <f t="shared" ca="1" si="15"/>
        <v>17</v>
      </c>
      <c r="S56" s="2">
        <f t="shared" ca="1" si="16"/>
        <v>0.22151898734177214</v>
      </c>
      <c r="T56" s="2">
        <f t="shared" ca="1" si="17"/>
        <v>0.27152317880794702</v>
      </c>
      <c r="U56" s="3">
        <f t="shared" ca="1" si="18"/>
        <v>0.49304216614971919</v>
      </c>
      <c r="V56" t="s">
        <v>121</v>
      </c>
      <c r="W56" t="s">
        <v>140</v>
      </c>
    </row>
    <row r="57" spans="1:23">
      <c r="A57" s="1" t="s">
        <v>74</v>
      </c>
      <c r="B57">
        <f t="shared" ca="1" si="0"/>
        <v>68</v>
      </c>
      <c r="C57" t="s">
        <v>277</v>
      </c>
      <c r="D57" s="2">
        <f t="shared" ca="1" si="1"/>
        <v>0.28965517241379313</v>
      </c>
      <c r="E57">
        <f t="shared" ca="1" si="2"/>
        <v>128</v>
      </c>
      <c r="F57">
        <f t="shared" ca="1" si="3"/>
        <v>165</v>
      </c>
      <c r="G57">
        <f t="shared" ca="1" si="4"/>
        <v>145</v>
      </c>
      <c r="H57">
        <f t="shared" ca="1" si="5"/>
        <v>42</v>
      </c>
      <c r="I57">
        <f t="shared" ca="1" si="6"/>
        <v>2</v>
      </c>
      <c r="J57">
        <f t="shared" ca="1" si="7"/>
        <v>1</v>
      </c>
      <c r="K57">
        <f t="shared" ca="1" si="8"/>
        <v>5</v>
      </c>
      <c r="L57">
        <f t="shared" ca="1" si="9"/>
        <v>61</v>
      </c>
      <c r="M57">
        <f t="shared" ca="1" si="10"/>
        <v>12</v>
      </c>
      <c r="N57">
        <f t="shared" ca="1" si="11"/>
        <v>9</v>
      </c>
      <c r="O57">
        <f t="shared" ca="1" si="12"/>
        <v>5</v>
      </c>
      <c r="P57">
        <f t="shared" ca="1" si="13"/>
        <v>6</v>
      </c>
      <c r="Q57">
        <f t="shared" ca="1" si="14"/>
        <v>0</v>
      </c>
      <c r="R57">
        <f t="shared" ca="1" si="15"/>
        <v>2</v>
      </c>
      <c r="S57" s="2">
        <f t="shared" ca="1" si="16"/>
        <v>0.3522012578616352</v>
      </c>
      <c r="T57" s="2">
        <f t="shared" ca="1" si="17"/>
        <v>0.4206896551724138</v>
      </c>
      <c r="U57" s="3">
        <f t="shared" ca="1" si="18"/>
        <v>0.772890913034049</v>
      </c>
      <c r="V57" t="s">
        <v>122</v>
      </c>
      <c r="W57" t="s">
        <v>141</v>
      </c>
    </row>
    <row r="58" spans="1:23">
      <c r="A58" s="1" t="s">
        <v>75</v>
      </c>
      <c r="B58">
        <f t="shared" ca="1" si="0"/>
        <v>71</v>
      </c>
      <c r="C58" t="s">
        <v>276</v>
      </c>
      <c r="D58" s="2">
        <f t="shared" ca="1" si="1"/>
        <v>0.29411764705882354</v>
      </c>
      <c r="E58">
        <f t="shared" ca="1" si="2"/>
        <v>144</v>
      </c>
      <c r="F58">
        <f t="shared" ca="1" si="3"/>
        <v>302</v>
      </c>
      <c r="G58">
        <f t="shared" ca="1" si="4"/>
        <v>272</v>
      </c>
      <c r="H58">
        <f t="shared" ca="1" si="5"/>
        <v>80</v>
      </c>
      <c r="I58">
        <f t="shared" ca="1" si="6"/>
        <v>11</v>
      </c>
      <c r="J58">
        <f t="shared" ca="1" si="7"/>
        <v>5</v>
      </c>
      <c r="K58">
        <f t="shared" ca="1" si="8"/>
        <v>2</v>
      </c>
      <c r="L58">
        <f t="shared" ca="1" si="9"/>
        <v>107</v>
      </c>
      <c r="M58">
        <f t="shared" ca="1" si="10"/>
        <v>2</v>
      </c>
      <c r="N58">
        <f t="shared" ca="1" si="11"/>
        <v>14</v>
      </c>
      <c r="O58">
        <f t="shared" ca="1" si="12"/>
        <v>2</v>
      </c>
      <c r="P58">
        <f t="shared" ca="1" si="13"/>
        <v>14</v>
      </c>
      <c r="Q58">
        <f t="shared" ca="1" si="14"/>
        <v>0</v>
      </c>
      <c r="R58">
        <f t="shared" ca="1" si="15"/>
        <v>18</v>
      </c>
      <c r="S58" s="2">
        <f t="shared" ca="1" si="16"/>
        <v>0.33333333333333331</v>
      </c>
      <c r="T58" s="2">
        <f t="shared" ca="1" si="17"/>
        <v>0.39338235294117646</v>
      </c>
      <c r="U58" s="3">
        <f t="shared" ca="1" si="18"/>
        <v>0.72671568627450978</v>
      </c>
      <c r="V58" t="s">
        <v>123</v>
      </c>
      <c r="W58" t="s">
        <v>142</v>
      </c>
    </row>
    <row r="59" spans="1:23">
      <c r="A59" s="1" t="s">
        <v>76</v>
      </c>
      <c r="B59">
        <f t="shared" ca="1" si="0"/>
        <v>55</v>
      </c>
      <c r="C59" t="s">
        <v>277</v>
      </c>
      <c r="D59" s="2">
        <f t="shared" ca="1" si="1"/>
        <v>0.18811881188118812</v>
      </c>
      <c r="E59">
        <f t="shared" ca="1" si="2"/>
        <v>78</v>
      </c>
      <c r="F59">
        <f t="shared" ca="1" si="3"/>
        <v>212</v>
      </c>
      <c r="G59">
        <f t="shared" ca="1" si="4"/>
        <v>202</v>
      </c>
      <c r="H59">
        <f t="shared" ca="1" si="5"/>
        <v>38</v>
      </c>
      <c r="I59">
        <f t="shared" ca="1" si="6"/>
        <v>6</v>
      </c>
      <c r="J59">
        <f t="shared" ca="1" si="7"/>
        <v>2</v>
      </c>
      <c r="K59">
        <f t="shared" ca="1" si="8"/>
        <v>8</v>
      </c>
      <c r="L59">
        <f t="shared" ca="1" si="9"/>
        <v>72</v>
      </c>
      <c r="M59">
        <f t="shared" ca="1" si="10"/>
        <v>52</v>
      </c>
      <c r="N59">
        <f t="shared" ca="1" si="11"/>
        <v>10</v>
      </c>
      <c r="O59">
        <f t="shared" ca="1" si="12"/>
        <v>0</v>
      </c>
      <c r="P59">
        <f t="shared" ca="1" si="13"/>
        <v>0</v>
      </c>
      <c r="Q59">
        <f t="shared" ca="1" si="14"/>
        <v>0</v>
      </c>
      <c r="R59">
        <f t="shared" ca="1" si="15"/>
        <v>19</v>
      </c>
      <c r="S59" s="2">
        <f t="shared" ca="1" si="16"/>
        <v>0.22641509433962265</v>
      </c>
      <c r="T59" s="2">
        <f t="shared" ca="1" si="17"/>
        <v>0.35643564356435642</v>
      </c>
      <c r="U59" s="3">
        <f t="shared" ca="1" si="18"/>
        <v>0.58285073790397912</v>
      </c>
      <c r="V59" t="s">
        <v>124</v>
      </c>
      <c r="W59" t="s">
        <v>129</v>
      </c>
    </row>
    <row r="60" spans="1:23">
      <c r="A60" s="1" t="s">
        <v>77</v>
      </c>
      <c r="B60">
        <f t="shared" ca="1" si="0"/>
        <v>32</v>
      </c>
      <c r="C60" t="s">
        <v>276</v>
      </c>
      <c r="D60" s="2">
        <f t="shared" ca="1" si="1"/>
        <v>0.21875</v>
      </c>
      <c r="E60">
        <f t="shared" ca="1" si="2"/>
        <v>108</v>
      </c>
      <c r="F60">
        <f t="shared" ca="1" si="3"/>
        <v>418</v>
      </c>
      <c r="G60">
        <f t="shared" ca="1" si="4"/>
        <v>384</v>
      </c>
      <c r="H60">
        <f t="shared" ca="1" si="5"/>
        <v>84</v>
      </c>
      <c r="I60">
        <f t="shared" ca="1" si="6"/>
        <v>22</v>
      </c>
      <c r="J60">
        <f t="shared" ca="1" si="7"/>
        <v>3</v>
      </c>
      <c r="K60">
        <f t="shared" ca="1" si="8"/>
        <v>29</v>
      </c>
      <c r="L60">
        <f t="shared" ca="1" si="9"/>
        <v>199</v>
      </c>
      <c r="M60">
        <f t="shared" ca="1" si="10"/>
        <v>93</v>
      </c>
      <c r="N60">
        <f t="shared" ca="1" si="11"/>
        <v>28</v>
      </c>
      <c r="O60">
        <f t="shared" ca="1" si="12"/>
        <v>2</v>
      </c>
      <c r="P60">
        <f t="shared" ca="1" si="13"/>
        <v>1</v>
      </c>
      <c r="Q60">
        <f t="shared" ca="1" si="14"/>
        <v>0</v>
      </c>
      <c r="R60">
        <f t="shared" ca="1" si="15"/>
        <v>21</v>
      </c>
      <c r="S60" s="2">
        <f t="shared" ca="1" si="16"/>
        <v>0.27536231884057971</v>
      </c>
      <c r="T60" s="2">
        <f t="shared" ca="1" si="17"/>
        <v>0.51822916666666663</v>
      </c>
      <c r="U60" s="3">
        <f t="shared" ca="1" si="18"/>
        <v>0.79359148550724634</v>
      </c>
      <c r="V60" t="s">
        <v>125</v>
      </c>
      <c r="W60" t="s">
        <v>143</v>
      </c>
    </row>
    <row r="61" spans="1:23">
      <c r="A61" s="1" t="s">
        <v>78</v>
      </c>
      <c r="B61">
        <f t="shared" ca="1" si="0"/>
        <v>98</v>
      </c>
      <c r="C61" t="s">
        <v>277</v>
      </c>
      <c r="D61" s="2">
        <f t="shared" ca="1" si="1"/>
        <v>0.24096385542168675</v>
      </c>
      <c r="E61">
        <f t="shared" ca="1" si="2"/>
        <v>76</v>
      </c>
      <c r="F61">
        <f t="shared" ca="1" si="3"/>
        <v>98</v>
      </c>
      <c r="G61">
        <f t="shared" ca="1" si="4"/>
        <v>83</v>
      </c>
      <c r="H61">
        <f t="shared" ca="1" si="5"/>
        <v>20</v>
      </c>
      <c r="I61">
        <f t="shared" ca="1" si="6"/>
        <v>6</v>
      </c>
      <c r="J61">
        <f t="shared" ca="1" si="7"/>
        <v>0</v>
      </c>
      <c r="K61">
        <f t="shared" ca="1" si="8"/>
        <v>6</v>
      </c>
      <c r="L61">
        <f t="shared" ca="1" si="9"/>
        <v>44</v>
      </c>
      <c r="M61">
        <f t="shared" ca="1" si="10"/>
        <v>14</v>
      </c>
      <c r="N61">
        <f t="shared" ca="1" si="11"/>
        <v>9</v>
      </c>
      <c r="O61">
        <f t="shared" ca="1" si="12"/>
        <v>3</v>
      </c>
      <c r="P61">
        <f t="shared" ca="1" si="13"/>
        <v>2</v>
      </c>
      <c r="Q61">
        <f t="shared" ca="1" si="14"/>
        <v>0</v>
      </c>
      <c r="R61">
        <f t="shared" ca="1" si="15"/>
        <v>2</v>
      </c>
      <c r="S61" s="2">
        <f t="shared" ca="1" si="16"/>
        <v>0.33684210526315789</v>
      </c>
      <c r="T61" s="2">
        <f t="shared" ca="1" si="17"/>
        <v>0.53012048192771088</v>
      </c>
      <c r="U61" s="3">
        <f t="shared" ca="1" si="18"/>
        <v>0.86696258719086883</v>
      </c>
      <c r="V61" t="s">
        <v>126</v>
      </c>
      <c r="W61" t="s">
        <v>144</v>
      </c>
    </row>
    <row r="62" spans="1:23">
      <c r="A62" s="1" t="s">
        <v>79</v>
      </c>
      <c r="B62">
        <f t="shared" ca="1" si="0"/>
        <v>86</v>
      </c>
      <c r="C62" t="s">
        <v>276</v>
      </c>
      <c r="D62" s="2">
        <f t="shared" ca="1" si="1"/>
        <v>0.27368421052631581</v>
      </c>
      <c r="E62">
        <f t="shared" ca="1" si="2"/>
        <v>94</v>
      </c>
      <c r="F62">
        <f t="shared" ca="1" si="3"/>
        <v>312</v>
      </c>
      <c r="G62">
        <f t="shared" ca="1" si="4"/>
        <v>285</v>
      </c>
      <c r="H62">
        <f t="shared" ca="1" si="5"/>
        <v>78</v>
      </c>
      <c r="I62">
        <f t="shared" ca="1" si="6"/>
        <v>4</v>
      </c>
      <c r="J62">
        <f t="shared" ca="1" si="7"/>
        <v>4</v>
      </c>
      <c r="K62">
        <f t="shared" ca="1" si="8"/>
        <v>13</v>
      </c>
      <c r="L62">
        <f t="shared" ca="1" si="9"/>
        <v>129</v>
      </c>
      <c r="M62">
        <f t="shared" ca="1" si="10"/>
        <v>18</v>
      </c>
      <c r="N62">
        <f t="shared" ca="1" si="11"/>
        <v>14</v>
      </c>
      <c r="O62">
        <f t="shared" ca="1" si="12"/>
        <v>0</v>
      </c>
      <c r="P62">
        <f t="shared" ca="1" si="13"/>
        <v>6</v>
      </c>
      <c r="Q62">
        <f t="shared" ca="1" si="14"/>
        <v>2</v>
      </c>
      <c r="R62">
        <f t="shared" ca="1" si="15"/>
        <v>13</v>
      </c>
      <c r="S62" s="2">
        <f t="shared" ca="1" si="16"/>
        <v>0.30564784053156147</v>
      </c>
      <c r="T62" s="2">
        <f t="shared" ca="1" si="17"/>
        <v>0.45263157894736844</v>
      </c>
      <c r="U62" s="3">
        <f t="shared" ca="1" si="18"/>
        <v>0.75827941947892996</v>
      </c>
      <c r="V62" t="s">
        <v>121</v>
      </c>
      <c r="W62" t="s">
        <v>145</v>
      </c>
    </row>
    <row r="63" spans="1:23">
      <c r="A63" s="1" t="s">
        <v>80</v>
      </c>
      <c r="B63">
        <f t="shared" ca="1" si="0"/>
        <v>83</v>
      </c>
      <c r="C63" t="s">
        <v>277</v>
      </c>
      <c r="D63" s="2">
        <f t="shared" ca="1" si="1"/>
        <v>0.19883040935672514</v>
      </c>
      <c r="E63">
        <f t="shared" ca="1" si="2"/>
        <v>101</v>
      </c>
      <c r="F63">
        <f t="shared" ca="1" si="3"/>
        <v>365</v>
      </c>
      <c r="G63">
        <f t="shared" ca="1" si="4"/>
        <v>342</v>
      </c>
      <c r="H63">
        <f t="shared" ca="1" si="5"/>
        <v>68</v>
      </c>
      <c r="I63">
        <f t="shared" ca="1" si="6"/>
        <v>4</v>
      </c>
      <c r="J63">
        <f t="shared" ca="1" si="7"/>
        <v>1</v>
      </c>
      <c r="K63">
        <f t="shared" ca="1" si="8"/>
        <v>23</v>
      </c>
      <c r="L63">
        <f t="shared" ca="1" si="9"/>
        <v>143</v>
      </c>
      <c r="M63">
        <f t="shared" ca="1" si="10"/>
        <v>115</v>
      </c>
      <c r="N63">
        <f t="shared" ca="1" si="11"/>
        <v>15</v>
      </c>
      <c r="O63">
        <f t="shared" ca="1" si="12"/>
        <v>0</v>
      </c>
      <c r="P63">
        <f t="shared" ca="1" si="13"/>
        <v>8</v>
      </c>
      <c r="Q63">
        <f t="shared" ca="1" si="14"/>
        <v>0</v>
      </c>
      <c r="R63">
        <f t="shared" ca="1" si="15"/>
        <v>35</v>
      </c>
      <c r="S63" s="2">
        <f t="shared" ca="1" si="16"/>
        <v>0.23249299719887956</v>
      </c>
      <c r="T63" s="2">
        <f t="shared" ca="1" si="17"/>
        <v>0.41812865497076024</v>
      </c>
      <c r="U63" s="3">
        <f t="shared" ca="1" si="18"/>
        <v>0.65062165216963974</v>
      </c>
      <c r="V63" t="s">
        <v>122</v>
      </c>
      <c r="W63" t="s">
        <v>146</v>
      </c>
    </row>
    <row r="64" spans="1:23">
      <c r="A64" s="1" t="s">
        <v>81</v>
      </c>
      <c r="B64">
        <f t="shared" ca="1" si="0"/>
        <v>62</v>
      </c>
      <c r="C64" t="s">
        <v>276</v>
      </c>
      <c r="D64" s="2">
        <f t="shared" ca="1" si="1"/>
        <v>0.19339622641509435</v>
      </c>
      <c r="E64">
        <f t="shared" ca="1" si="2"/>
        <v>138</v>
      </c>
      <c r="F64">
        <f t="shared" ca="1" si="3"/>
        <v>474</v>
      </c>
      <c r="G64">
        <f t="shared" ca="1" si="4"/>
        <v>424</v>
      </c>
      <c r="H64">
        <f t="shared" ca="1" si="5"/>
        <v>82</v>
      </c>
      <c r="I64">
        <f t="shared" ca="1" si="6"/>
        <v>5</v>
      </c>
      <c r="J64">
        <f t="shared" ca="1" si="7"/>
        <v>0</v>
      </c>
      <c r="K64">
        <f t="shared" ca="1" si="8"/>
        <v>21</v>
      </c>
      <c r="L64">
        <f t="shared" ca="1" si="9"/>
        <v>150</v>
      </c>
      <c r="M64">
        <f t="shared" ca="1" si="10"/>
        <v>45</v>
      </c>
      <c r="N64">
        <f t="shared" ca="1" si="11"/>
        <v>32</v>
      </c>
      <c r="O64">
        <f t="shared" ca="1" si="12"/>
        <v>0</v>
      </c>
      <c r="P64">
        <f t="shared" ca="1" si="13"/>
        <v>2</v>
      </c>
      <c r="Q64">
        <f t="shared" ca="1" si="14"/>
        <v>8</v>
      </c>
      <c r="R64">
        <f t="shared" ca="1" si="15"/>
        <v>8</v>
      </c>
      <c r="S64" s="2">
        <f t="shared" ca="1" si="16"/>
        <v>0.24568965517241378</v>
      </c>
      <c r="T64" s="2">
        <f t="shared" ca="1" si="17"/>
        <v>0.35377358490566035</v>
      </c>
      <c r="U64" s="3">
        <f t="shared" ca="1" si="18"/>
        <v>0.59946324007807417</v>
      </c>
      <c r="V64" t="s">
        <v>123</v>
      </c>
      <c r="W64" t="s">
        <v>147</v>
      </c>
    </row>
    <row r="65" spans="1:23">
      <c r="A65" s="1" t="s">
        <v>82</v>
      </c>
      <c r="B65">
        <f t="shared" ca="1" si="0"/>
        <v>14</v>
      </c>
      <c r="C65" t="s">
        <v>277</v>
      </c>
      <c r="D65" s="2">
        <f t="shared" ca="1" si="1"/>
        <v>0.24766355140186916</v>
      </c>
      <c r="E65">
        <f t="shared" ca="1" si="2"/>
        <v>108</v>
      </c>
      <c r="F65">
        <f t="shared" ca="1" si="3"/>
        <v>241</v>
      </c>
      <c r="G65">
        <f t="shared" ca="1" si="4"/>
        <v>214</v>
      </c>
      <c r="H65">
        <f t="shared" ca="1" si="5"/>
        <v>53</v>
      </c>
      <c r="I65">
        <f t="shared" ca="1" si="6"/>
        <v>7</v>
      </c>
      <c r="J65">
        <f t="shared" ca="1" si="7"/>
        <v>1</v>
      </c>
      <c r="K65">
        <f t="shared" ca="1" si="8"/>
        <v>15</v>
      </c>
      <c r="L65">
        <f t="shared" ca="1" si="9"/>
        <v>107</v>
      </c>
      <c r="M65">
        <f t="shared" ca="1" si="10"/>
        <v>46</v>
      </c>
      <c r="N65">
        <f t="shared" ca="1" si="11"/>
        <v>19</v>
      </c>
      <c r="O65">
        <f t="shared" ca="1" si="12"/>
        <v>6</v>
      </c>
      <c r="P65">
        <f t="shared" ca="1" si="13"/>
        <v>0</v>
      </c>
      <c r="Q65">
        <f t="shared" ca="1" si="14"/>
        <v>2</v>
      </c>
      <c r="R65">
        <f t="shared" ca="1" si="15"/>
        <v>15</v>
      </c>
      <c r="S65" s="2">
        <f t="shared" ca="1" si="16"/>
        <v>0.32365145228215769</v>
      </c>
      <c r="T65" s="2">
        <f t="shared" ca="1" si="17"/>
        <v>0.5</v>
      </c>
      <c r="U65" s="3">
        <f t="shared" ca="1" si="18"/>
        <v>0.82365145228215764</v>
      </c>
      <c r="V65" t="s">
        <v>124</v>
      </c>
      <c r="W65" t="s">
        <v>148</v>
      </c>
    </row>
    <row r="66" spans="1:23">
      <c r="A66" s="1" t="s">
        <v>83</v>
      </c>
      <c r="B66">
        <f t="shared" ca="1" si="0"/>
        <v>46</v>
      </c>
      <c r="C66" t="s">
        <v>276</v>
      </c>
      <c r="D66" s="2">
        <f t="shared" ca="1" si="1"/>
        <v>0.28712871287128711</v>
      </c>
      <c r="E66">
        <f t="shared" ca="1" si="2"/>
        <v>82</v>
      </c>
      <c r="F66">
        <f t="shared" ca="1" si="3"/>
        <v>116</v>
      </c>
      <c r="G66">
        <f t="shared" ca="1" si="4"/>
        <v>101</v>
      </c>
      <c r="H66">
        <f t="shared" ca="1" si="5"/>
        <v>29</v>
      </c>
      <c r="I66">
        <f t="shared" ca="1" si="6"/>
        <v>7</v>
      </c>
      <c r="J66">
        <f t="shared" ca="1" si="7"/>
        <v>1</v>
      </c>
      <c r="K66">
        <f t="shared" ca="1" si="8"/>
        <v>8</v>
      </c>
      <c r="L66">
        <f t="shared" ca="1" si="9"/>
        <v>62</v>
      </c>
      <c r="M66">
        <f t="shared" ca="1" si="10"/>
        <v>64</v>
      </c>
      <c r="N66">
        <f t="shared" ca="1" si="11"/>
        <v>11</v>
      </c>
      <c r="O66">
        <f t="shared" ca="1" si="12"/>
        <v>1</v>
      </c>
      <c r="P66">
        <f t="shared" ca="1" si="13"/>
        <v>3</v>
      </c>
      <c r="Q66">
        <f t="shared" ca="1" si="14"/>
        <v>0</v>
      </c>
      <c r="R66">
        <f t="shared" ca="1" si="15"/>
        <v>10</v>
      </c>
      <c r="S66" s="2">
        <f t="shared" ca="1" si="16"/>
        <v>0.36283185840707965</v>
      </c>
      <c r="T66" s="2">
        <f t="shared" ca="1" si="17"/>
        <v>0.61386138613861385</v>
      </c>
      <c r="U66" s="3">
        <f t="shared" ca="1" si="18"/>
        <v>0.97669324454569351</v>
      </c>
      <c r="V66" t="s">
        <v>125</v>
      </c>
      <c r="W66" t="s">
        <v>131</v>
      </c>
    </row>
    <row r="67" spans="1:23">
      <c r="A67" s="1" t="s">
        <v>84</v>
      </c>
      <c r="B67">
        <f t="shared" ref="B67:B130" ca="1" si="19">RANDBETWEEN(0, 99)</f>
        <v>39</v>
      </c>
      <c r="C67" t="s">
        <v>277</v>
      </c>
      <c r="D67" s="2">
        <f t="shared" ref="D67:D100" ca="1" si="20">H67/G67</f>
        <v>0.22004889975550121</v>
      </c>
      <c r="E67">
        <f t="shared" ref="E67:E130" ca="1" si="21">RANDBETWEEN(60, 154)</f>
        <v>135</v>
      </c>
      <c r="F67">
        <f t="shared" ref="F67:F100" ca="1" si="22">RANDBETWEEN(E67, E67*4)</f>
        <v>440</v>
      </c>
      <c r="G67">
        <f t="shared" ref="G67:G100" ca="1" si="23">IF(
F67&lt;400,
F67-RANDBETWEEN(10,30),
F67-RANDBETWEEN(30,50)
)</f>
        <v>409</v>
      </c>
      <c r="H67">
        <f t="shared" ref="H67:H100" ca="1" si="24">RANDBETWEEN(G67*0.18, G67*0.32)</f>
        <v>90</v>
      </c>
      <c r="I67">
        <f t="shared" ref="I67:I100" ca="1" si="25">RANDBETWEEN(0, (H67-K67)/2)</f>
        <v>14</v>
      </c>
      <c r="J67">
        <f t="shared" ref="J67:J100" ca="1" si="26">RANDBETWEEN(0, (H67-I67-K67)/10)</f>
        <v>2</v>
      </c>
      <c r="K67">
        <f t="shared" ref="K67:K99" ca="1" si="27">RANDBETWEEN(0, G67/11)</f>
        <v>19</v>
      </c>
      <c r="L67">
        <f t="shared" ref="L67:L100" ca="1" si="28">I67*2+J67*3+K67*4+(H67-I67-J67-K67)</f>
        <v>165</v>
      </c>
      <c r="M67">
        <f t="shared" ref="M67:M100" ca="1" si="29">IF(K67&lt;10,RANDBETWEEN(K67, K67*9),RANDBETWEEN(K67, K67*5))</f>
        <v>43</v>
      </c>
      <c r="N67">
        <f t="shared" ref="N67:N100" ca="1" si="30">RANDBETWEEN(0, F67-G67)</f>
        <v>25</v>
      </c>
      <c r="O67">
        <f t="shared" ref="O67:O100" ca="1" si="31">RANDBETWEEN(0, F67-G67-N67-P67)</f>
        <v>2</v>
      </c>
      <c r="P67">
        <f t="shared" ref="P67:P100" ca="1" si="32">RANDBETWEEN(0, F67-G67-N67)</f>
        <v>4</v>
      </c>
      <c r="Q67">
        <f t="shared" ref="Q67:Q100" ca="1" si="33">RANDBETWEEN(0, F67-G67-N67-O67-P67)</f>
        <v>0</v>
      </c>
      <c r="R67">
        <f t="shared" ref="R67:R100" ca="1" si="34">RANDBETWEEN(0, F67/10)</f>
        <v>43</v>
      </c>
      <c r="S67" s="2">
        <f t="shared" ref="S67:S100" ca="1" si="35">(H67+N67+O67)/(G67+N67+O67+Q67)</f>
        <v>0.26834862385321101</v>
      </c>
      <c r="T67" s="2">
        <f t="shared" ref="T67:T100" ca="1" si="36">L67/G67</f>
        <v>0.4034229828850856</v>
      </c>
      <c r="U67" s="3">
        <f t="shared" ref="U67:U100" ca="1" si="37">S67+T67</f>
        <v>0.67177160673829661</v>
      </c>
      <c r="V67" t="s">
        <v>126</v>
      </c>
      <c r="W67" t="s">
        <v>149</v>
      </c>
    </row>
    <row r="68" spans="1:23">
      <c r="A68" s="1" t="s">
        <v>85</v>
      </c>
      <c r="B68">
        <f t="shared" ca="1" si="19"/>
        <v>11</v>
      </c>
      <c r="C68" t="s">
        <v>276</v>
      </c>
      <c r="D68" s="2">
        <f t="shared" ca="1" si="20"/>
        <v>0.18681318681318682</v>
      </c>
      <c r="E68">
        <f t="shared" ca="1" si="21"/>
        <v>77</v>
      </c>
      <c r="F68">
        <f t="shared" ca="1" si="22"/>
        <v>111</v>
      </c>
      <c r="G68">
        <f t="shared" ca="1" si="23"/>
        <v>91</v>
      </c>
      <c r="H68">
        <f t="shared" ca="1" si="24"/>
        <v>17</v>
      </c>
      <c r="I68">
        <f t="shared" ca="1" si="25"/>
        <v>3</v>
      </c>
      <c r="J68">
        <f t="shared" ca="1" si="26"/>
        <v>0</v>
      </c>
      <c r="K68">
        <f t="shared" ca="1" si="27"/>
        <v>8</v>
      </c>
      <c r="L68">
        <f t="shared" ca="1" si="28"/>
        <v>44</v>
      </c>
      <c r="M68">
        <f t="shared" ca="1" si="29"/>
        <v>47</v>
      </c>
      <c r="N68">
        <f t="shared" ca="1" si="30"/>
        <v>17</v>
      </c>
      <c r="O68">
        <f t="shared" ca="1" si="31"/>
        <v>0</v>
      </c>
      <c r="P68">
        <f t="shared" ca="1" si="32"/>
        <v>0</v>
      </c>
      <c r="Q68">
        <f t="shared" ca="1" si="33"/>
        <v>0</v>
      </c>
      <c r="R68">
        <f t="shared" ca="1" si="34"/>
        <v>11</v>
      </c>
      <c r="S68" s="2">
        <f t="shared" ca="1" si="35"/>
        <v>0.31481481481481483</v>
      </c>
      <c r="T68" s="2">
        <f t="shared" ca="1" si="36"/>
        <v>0.48351648351648352</v>
      </c>
      <c r="U68" s="3">
        <f t="shared" ca="1" si="37"/>
        <v>0.79833129833129834</v>
      </c>
      <c r="V68" t="s">
        <v>121</v>
      </c>
      <c r="W68" t="s">
        <v>150</v>
      </c>
    </row>
    <row r="69" spans="1:23">
      <c r="A69" s="1" t="s">
        <v>86</v>
      </c>
      <c r="B69">
        <f t="shared" ca="1" si="19"/>
        <v>35</v>
      </c>
      <c r="C69" t="s">
        <v>277</v>
      </c>
      <c r="D69" s="2">
        <f t="shared" ca="1" si="20"/>
        <v>0.29142857142857143</v>
      </c>
      <c r="E69">
        <f t="shared" ca="1" si="21"/>
        <v>71</v>
      </c>
      <c r="F69">
        <f t="shared" ca="1" si="22"/>
        <v>189</v>
      </c>
      <c r="G69">
        <f t="shared" ca="1" si="23"/>
        <v>175</v>
      </c>
      <c r="H69">
        <f t="shared" ca="1" si="24"/>
        <v>51</v>
      </c>
      <c r="I69">
        <f t="shared" ca="1" si="25"/>
        <v>6</v>
      </c>
      <c r="J69">
        <f t="shared" ca="1" si="26"/>
        <v>3</v>
      </c>
      <c r="K69">
        <f t="shared" ca="1" si="27"/>
        <v>12</v>
      </c>
      <c r="L69">
        <f t="shared" ca="1" si="28"/>
        <v>99</v>
      </c>
      <c r="M69">
        <f t="shared" ca="1" si="29"/>
        <v>20</v>
      </c>
      <c r="N69">
        <f t="shared" ca="1" si="30"/>
        <v>2</v>
      </c>
      <c r="O69">
        <f t="shared" ca="1" si="31"/>
        <v>0</v>
      </c>
      <c r="P69">
        <f t="shared" ca="1" si="32"/>
        <v>10</v>
      </c>
      <c r="Q69">
        <f t="shared" ca="1" si="33"/>
        <v>2</v>
      </c>
      <c r="R69">
        <f t="shared" ca="1" si="34"/>
        <v>5</v>
      </c>
      <c r="S69" s="2">
        <f t="shared" ca="1" si="35"/>
        <v>0.29608938547486036</v>
      </c>
      <c r="T69" s="2">
        <f t="shared" ca="1" si="36"/>
        <v>0.56571428571428573</v>
      </c>
      <c r="U69" s="3">
        <f t="shared" ca="1" si="37"/>
        <v>0.86180367118914614</v>
      </c>
      <c r="V69" t="s">
        <v>122</v>
      </c>
      <c r="W69" t="s">
        <v>151</v>
      </c>
    </row>
    <row r="70" spans="1:23">
      <c r="A70" s="1" t="s">
        <v>87</v>
      </c>
      <c r="B70">
        <f t="shared" ca="1" si="19"/>
        <v>23</v>
      </c>
      <c r="C70" t="s">
        <v>276</v>
      </c>
      <c r="D70" s="2">
        <f t="shared" ca="1" si="20"/>
        <v>0.3125</v>
      </c>
      <c r="E70">
        <f t="shared" ca="1" si="21"/>
        <v>131</v>
      </c>
      <c r="F70">
        <f t="shared" ca="1" si="22"/>
        <v>497</v>
      </c>
      <c r="G70">
        <f t="shared" ca="1" si="23"/>
        <v>464</v>
      </c>
      <c r="H70">
        <f t="shared" ca="1" si="24"/>
        <v>145</v>
      </c>
      <c r="I70">
        <f t="shared" ca="1" si="25"/>
        <v>51</v>
      </c>
      <c r="J70">
        <f t="shared" ca="1" si="26"/>
        <v>1</v>
      </c>
      <c r="K70">
        <f t="shared" ca="1" si="27"/>
        <v>34</v>
      </c>
      <c r="L70">
        <f t="shared" ca="1" si="28"/>
        <v>300</v>
      </c>
      <c r="M70">
        <f t="shared" ca="1" si="29"/>
        <v>162</v>
      </c>
      <c r="N70">
        <f t="shared" ca="1" si="30"/>
        <v>1</v>
      </c>
      <c r="O70">
        <f t="shared" ca="1" si="31"/>
        <v>0</v>
      </c>
      <c r="P70">
        <f t="shared" ca="1" si="32"/>
        <v>26</v>
      </c>
      <c r="Q70">
        <f t="shared" ca="1" si="33"/>
        <v>5</v>
      </c>
      <c r="R70">
        <f t="shared" ca="1" si="34"/>
        <v>25</v>
      </c>
      <c r="S70" s="2">
        <f t="shared" ca="1" si="35"/>
        <v>0.31063829787234043</v>
      </c>
      <c r="T70" s="2">
        <f t="shared" ca="1" si="36"/>
        <v>0.64655172413793105</v>
      </c>
      <c r="U70" s="3">
        <f t="shared" ca="1" si="37"/>
        <v>0.95719002201027148</v>
      </c>
      <c r="V70" t="s">
        <v>123</v>
      </c>
      <c r="W70" t="s">
        <v>152</v>
      </c>
    </row>
    <row r="71" spans="1:23">
      <c r="A71" s="1" t="s">
        <v>88</v>
      </c>
      <c r="B71">
        <f t="shared" ca="1" si="19"/>
        <v>41</v>
      </c>
      <c r="C71" t="s">
        <v>277</v>
      </c>
      <c r="D71" s="2">
        <f t="shared" ca="1" si="20"/>
        <v>0.23636363636363636</v>
      </c>
      <c r="E71">
        <f t="shared" ca="1" si="21"/>
        <v>87</v>
      </c>
      <c r="F71">
        <f t="shared" ca="1" si="22"/>
        <v>179</v>
      </c>
      <c r="G71">
        <f t="shared" ca="1" si="23"/>
        <v>165</v>
      </c>
      <c r="H71">
        <f t="shared" ca="1" si="24"/>
        <v>39</v>
      </c>
      <c r="I71">
        <f t="shared" ca="1" si="25"/>
        <v>9</v>
      </c>
      <c r="J71">
        <f t="shared" ca="1" si="26"/>
        <v>0</v>
      </c>
      <c r="K71">
        <f t="shared" ca="1" si="27"/>
        <v>0</v>
      </c>
      <c r="L71">
        <f t="shared" ca="1" si="28"/>
        <v>48</v>
      </c>
      <c r="M71">
        <f t="shared" ca="1" si="29"/>
        <v>0</v>
      </c>
      <c r="N71">
        <f t="shared" ca="1" si="30"/>
        <v>10</v>
      </c>
      <c r="O71">
        <f t="shared" ca="1" si="31"/>
        <v>1</v>
      </c>
      <c r="P71">
        <f t="shared" ca="1" si="32"/>
        <v>2</v>
      </c>
      <c r="Q71">
        <f t="shared" ca="1" si="33"/>
        <v>1</v>
      </c>
      <c r="R71">
        <f t="shared" ca="1" si="34"/>
        <v>8</v>
      </c>
      <c r="S71" s="2">
        <f t="shared" ca="1" si="35"/>
        <v>0.2824858757062147</v>
      </c>
      <c r="T71" s="2">
        <f t="shared" ca="1" si="36"/>
        <v>0.29090909090909089</v>
      </c>
      <c r="U71" s="3">
        <f t="shared" ca="1" si="37"/>
        <v>0.57339496661530553</v>
      </c>
      <c r="V71" t="s">
        <v>124</v>
      </c>
      <c r="W71" t="s">
        <v>153</v>
      </c>
    </row>
    <row r="72" spans="1:23">
      <c r="A72" s="1" t="s">
        <v>89</v>
      </c>
      <c r="B72">
        <f t="shared" ca="1" si="19"/>
        <v>23</v>
      </c>
      <c r="C72" t="s">
        <v>276</v>
      </c>
      <c r="D72" s="2">
        <f t="shared" ca="1" si="20"/>
        <v>0.28877005347593582</v>
      </c>
      <c r="E72">
        <f t="shared" ca="1" si="21"/>
        <v>114</v>
      </c>
      <c r="F72">
        <f t="shared" ca="1" si="22"/>
        <v>409</v>
      </c>
      <c r="G72">
        <f t="shared" ca="1" si="23"/>
        <v>374</v>
      </c>
      <c r="H72">
        <f t="shared" ca="1" si="24"/>
        <v>108</v>
      </c>
      <c r="I72">
        <f t="shared" ca="1" si="25"/>
        <v>17</v>
      </c>
      <c r="J72">
        <f t="shared" ca="1" si="26"/>
        <v>1</v>
      </c>
      <c r="K72">
        <f t="shared" ca="1" si="27"/>
        <v>19</v>
      </c>
      <c r="L72">
        <f t="shared" ca="1" si="28"/>
        <v>184</v>
      </c>
      <c r="M72">
        <f t="shared" ca="1" si="29"/>
        <v>77</v>
      </c>
      <c r="N72">
        <f t="shared" ca="1" si="30"/>
        <v>32</v>
      </c>
      <c r="O72">
        <f t="shared" ca="1" si="31"/>
        <v>2</v>
      </c>
      <c r="P72">
        <f t="shared" ca="1" si="32"/>
        <v>0</v>
      </c>
      <c r="Q72">
        <f t="shared" ca="1" si="33"/>
        <v>1</v>
      </c>
      <c r="R72">
        <f t="shared" ca="1" si="34"/>
        <v>0</v>
      </c>
      <c r="S72" s="2">
        <f t="shared" ca="1" si="35"/>
        <v>0.3471882640586797</v>
      </c>
      <c r="T72" s="2">
        <f t="shared" ca="1" si="36"/>
        <v>0.49197860962566847</v>
      </c>
      <c r="U72" s="3">
        <f t="shared" ca="1" si="37"/>
        <v>0.83916687368434817</v>
      </c>
      <c r="V72" t="s">
        <v>125</v>
      </c>
      <c r="W72" t="s">
        <v>154</v>
      </c>
    </row>
    <row r="73" spans="1:23">
      <c r="A73" s="1" t="s">
        <v>90</v>
      </c>
      <c r="B73">
        <f t="shared" ca="1" si="19"/>
        <v>54</v>
      </c>
      <c r="C73" t="s">
        <v>277</v>
      </c>
      <c r="D73" s="2">
        <f t="shared" ca="1" si="20"/>
        <v>0.30465949820788529</v>
      </c>
      <c r="E73">
        <f t="shared" ca="1" si="21"/>
        <v>145</v>
      </c>
      <c r="F73">
        <f t="shared" ca="1" si="22"/>
        <v>306</v>
      </c>
      <c r="G73">
        <f t="shared" ca="1" si="23"/>
        <v>279</v>
      </c>
      <c r="H73">
        <f t="shared" ca="1" si="24"/>
        <v>85</v>
      </c>
      <c r="I73">
        <f t="shared" ca="1" si="25"/>
        <v>23</v>
      </c>
      <c r="J73">
        <f t="shared" ca="1" si="26"/>
        <v>4</v>
      </c>
      <c r="K73">
        <f t="shared" ca="1" si="27"/>
        <v>17</v>
      </c>
      <c r="L73">
        <f t="shared" ca="1" si="28"/>
        <v>167</v>
      </c>
      <c r="M73">
        <f t="shared" ca="1" si="29"/>
        <v>42</v>
      </c>
      <c r="N73">
        <f t="shared" ca="1" si="30"/>
        <v>24</v>
      </c>
      <c r="O73">
        <f t="shared" ca="1" si="31"/>
        <v>0</v>
      </c>
      <c r="P73">
        <f t="shared" ca="1" si="32"/>
        <v>2</v>
      </c>
      <c r="Q73">
        <f t="shared" ca="1" si="33"/>
        <v>1</v>
      </c>
      <c r="R73">
        <f t="shared" ca="1" si="34"/>
        <v>16</v>
      </c>
      <c r="S73" s="2">
        <f t="shared" ca="1" si="35"/>
        <v>0.35855263157894735</v>
      </c>
      <c r="T73" s="2">
        <f t="shared" ca="1" si="36"/>
        <v>0.59856630824372759</v>
      </c>
      <c r="U73" s="3">
        <f t="shared" ca="1" si="37"/>
        <v>0.95711893982267493</v>
      </c>
      <c r="V73" t="s">
        <v>126</v>
      </c>
      <c r="W73" t="s">
        <v>155</v>
      </c>
    </row>
    <row r="74" spans="1:23">
      <c r="A74" s="1" t="s">
        <v>91</v>
      </c>
      <c r="B74">
        <f t="shared" ca="1" si="19"/>
        <v>1</v>
      </c>
      <c r="C74" t="s">
        <v>276</v>
      </c>
      <c r="D74" s="2">
        <f t="shared" ca="1" si="20"/>
        <v>0.19444444444444445</v>
      </c>
      <c r="E74">
        <f t="shared" ca="1" si="21"/>
        <v>76</v>
      </c>
      <c r="F74">
        <f t="shared" ca="1" si="22"/>
        <v>89</v>
      </c>
      <c r="G74">
        <f t="shared" ca="1" si="23"/>
        <v>72</v>
      </c>
      <c r="H74">
        <f t="shared" ca="1" si="24"/>
        <v>14</v>
      </c>
      <c r="I74">
        <f t="shared" ca="1" si="25"/>
        <v>1</v>
      </c>
      <c r="J74">
        <f t="shared" ca="1" si="26"/>
        <v>0</v>
      </c>
      <c r="K74">
        <f t="shared" ca="1" si="27"/>
        <v>6</v>
      </c>
      <c r="L74">
        <f t="shared" ca="1" si="28"/>
        <v>33</v>
      </c>
      <c r="M74">
        <f t="shared" ca="1" si="29"/>
        <v>38</v>
      </c>
      <c r="N74">
        <f t="shared" ca="1" si="30"/>
        <v>7</v>
      </c>
      <c r="O74">
        <f t="shared" ca="1" si="31"/>
        <v>4</v>
      </c>
      <c r="P74">
        <f t="shared" ca="1" si="32"/>
        <v>5</v>
      </c>
      <c r="Q74">
        <f t="shared" ca="1" si="33"/>
        <v>1</v>
      </c>
      <c r="R74">
        <f t="shared" ca="1" si="34"/>
        <v>5</v>
      </c>
      <c r="S74" s="2">
        <f t="shared" ca="1" si="35"/>
        <v>0.29761904761904762</v>
      </c>
      <c r="T74" s="2">
        <f t="shared" ca="1" si="36"/>
        <v>0.45833333333333331</v>
      </c>
      <c r="U74" s="3">
        <f t="shared" ca="1" si="37"/>
        <v>0.75595238095238093</v>
      </c>
      <c r="V74" t="s">
        <v>121</v>
      </c>
      <c r="W74" t="s">
        <v>156</v>
      </c>
    </row>
    <row r="75" spans="1:23">
      <c r="A75" s="1" t="s">
        <v>92</v>
      </c>
      <c r="B75">
        <f t="shared" ca="1" si="19"/>
        <v>18</v>
      </c>
      <c r="C75" t="s">
        <v>277</v>
      </c>
      <c r="D75" s="2">
        <f t="shared" ca="1" si="20"/>
        <v>0.29120879120879123</v>
      </c>
      <c r="E75">
        <f t="shared" ca="1" si="21"/>
        <v>99</v>
      </c>
      <c r="F75">
        <f t="shared" ca="1" si="22"/>
        <v>387</v>
      </c>
      <c r="G75">
        <f t="shared" ca="1" si="23"/>
        <v>364</v>
      </c>
      <c r="H75">
        <f t="shared" ca="1" si="24"/>
        <v>106</v>
      </c>
      <c r="I75">
        <f t="shared" ca="1" si="25"/>
        <v>20</v>
      </c>
      <c r="J75">
        <f t="shared" ca="1" si="26"/>
        <v>5</v>
      </c>
      <c r="K75">
        <f t="shared" ca="1" si="27"/>
        <v>16</v>
      </c>
      <c r="L75">
        <f t="shared" ca="1" si="28"/>
        <v>184</v>
      </c>
      <c r="M75">
        <f t="shared" ca="1" si="29"/>
        <v>50</v>
      </c>
      <c r="N75">
        <f t="shared" ca="1" si="30"/>
        <v>18</v>
      </c>
      <c r="O75">
        <f t="shared" ca="1" si="31"/>
        <v>0</v>
      </c>
      <c r="P75">
        <f t="shared" ca="1" si="32"/>
        <v>0</v>
      </c>
      <c r="Q75">
        <f t="shared" ca="1" si="33"/>
        <v>3</v>
      </c>
      <c r="R75">
        <f t="shared" ca="1" si="34"/>
        <v>6</v>
      </c>
      <c r="S75" s="2">
        <f t="shared" ca="1" si="35"/>
        <v>0.32207792207792207</v>
      </c>
      <c r="T75" s="2">
        <f t="shared" ca="1" si="36"/>
        <v>0.50549450549450547</v>
      </c>
      <c r="U75" s="3">
        <f t="shared" ca="1" si="37"/>
        <v>0.82757242757242755</v>
      </c>
      <c r="V75" t="s">
        <v>122</v>
      </c>
      <c r="W75" t="s">
        <v>157</v>
      </c>
    </row>
    <row r="76" spans="1:23">
      <c r="A76" s="1" t="s">
        <v>93</v>
      </c>
      <c r="B76">
        <f t="shared" ca="1" si="19"/>
        <v>34</v>
      </c>
      <c r="C76" t="s">
        <v>276</v>
      </c>
      <c r="D76" s="2">
        <f t="shared" ca="1" si="20"/>
        <v>0.18115942028985507</v>
      </c>
      <c r="E76">
        <f t="shared" ca="1" si="21"/>
        <v>76</v>
      </c>
      <c r="F76">
        <f t="shared" ca="1" si="22"/>
        <v>163</v>
      </c>
      <c r="G76">
        <f t="shared" ca="1" si="23"/>
        <v>138</v>
      </c>
      <c r="H76">
        <f t="shared" ca="1" si="24"/>
        <v>25</v>
      </c>
      <c r="I76">
        <f t="shared" ca="1" si="25"/>
        <v>7</v>
      </c>
      <c r="J76">
        <f t="shared" ca="1" si="26"/>
        <v>1</v>
      </c>
      <c r="K76">
        <f t="shared" ca="1" si="27"/>
        <v>8</v>
      </c>
      <c r="L76">
        <f t="shared" ca="1" si="28"/>
        <v>58</v>
      </c>
      <c r="M76">
        <f t="shared" ca="1" si="29"/>
        <v>72</v>
      </c>
      <c r="N76">
        <f t="shared" ca="1" si="30"/>
        <v>9</v>
      </c>
      <c r="O76">
        <f t="shared" ca="1" si="31"/>
        <v>0</v>
      </c>
      <c r="P76">
        <f t="shared" ca="1" si="32"/>
        <v>15</v>
      </c>
      <c r="Q76">
        <f t="shared" ca="1" si="33"/>
        <v>1</v>
      </c>
      <c r="R76">
        <f t="shared" ca="1" si="34"/>
        <v>10</v>
      </c>
      <c r="S76" s="2">
        <f t="shared" ca="1" si="35"/>
        <v>0.22972972972972974</v>
      </c>
      <c r="T76" s="2">
        <f t="shared" ca="1" si="36"/>
        <v>0.42028985507246375</v>
      </c>
      <c r="U76" s="3">
        <f t="shared" ca="1" si="37"/>
        <v>0.65001958480219346</v>
      </c>
      <c r="V76" t="s">
        <v>123</v>
      </c>
      <c r="W76" t="s">
        <v>158</v>
      </c>
    </row>
    <row r="77" spans="1:23">
      <c r="A77" s="1" t="s">
        <v>94</v>
      </c>
      <c r="B77">
        <f t="shared" ca="1" si="19"/>
        <v>9</v>
      </c>
      <c r="C77" t="s">
        <v>277</v>
      </c>
      <c r="D77" s="2">
        <f t="shared" ca="1" si="20"/>
        <v>0.27956989247311825</v>
      </c>
      <c r="E77">
        <f t="shared" ca="1" si="21"/>
        <v>119</v>
      </c>
      <c r="F77">
        <f t="shared" ca="1" si="22"/>
        <v>212</v>
      </c>
      <c r="G77">
        <f t="shared" ca="1" si="23"/>
        <v>186</v>
      </c>
      <c r="H77">
        <f t="shared" ca="1" si="24"/>
        <v>52</v>
      </c>
      <c r="I77">
        <f t="shared" ca="1" si="25"/>
        <v>9</v>
      </c>
      <c r="J77">
        <f t="shared" ca="1" si="26"/>
        <v>3</v>
      </c>
      <c r="K77">
        <f t="shared" ca="1" si="27"/>
        <v>7</v>
      </c>
      <c r="L77">
        <f t="shared" ca="1" si="28"/>
        <v>88</v>
      </c>
      <c r="M77">
        <f t="shared" ca="1" si="29"/>
        <v>29</v>
      </c>
      <c r="N77">
        <f t="shared" ca="1" si="30"/>
        <v>21</v>
      </c>
      <c r="O77">
        <f t="shared" ca="1" si="31"/>
        <v>1</v>
      </c>
      <c r="P77">
        <f t="shared" ca="1" si="32"/>
        <v>1</v>
      </c>
      <c r="Q77">
        <f t="shared" ca="1" si="33"/>
        <v>1</v>
      </c>
      <c r="R77">
        <f t="shared" ca="1" si="34"/>
        <v>2</v>
      </c>
      <c r="S77" s="2">
        <f t="shared" ca="1" si="35"/>
        <v>0.35406698564593303</v>
      </c>
      <c r="T77" s="2">
        <f t="shared" ca="1" si="36"/>
        <v>0.4731182795698925</v>
      </c>
      <c r="U77" s="3">
        <f t="shared" ca="1" si="37"/>
        <v>0.82718526521582558</v>
      </c>
      <c r="V77" t="s">
        <v>124</v>
      </c>
      <c r="W77" t="s">
        <v>133</v>
      </c>
    </row>
    <row r="78" spans="1:23">
      <c r="A78" s="1" t="s">
        <v>95</v>
      </c>
      <c r="B78">
        <f t="shared" ca="1" si="19"/>
        <v>98</v>
      </c>
      <c r="C78" t="s">
        <v>276</v>
      </c>
      <c r="D78" s="2">
        <f t="shared" ca="1" si="20"/>
        <v>0.27578475336322872</v>
      </c>
      <c r="E78">
        <f t="shared" ca="1" si="21"/>
        <v>148</v>
      </c>
      <c r="F78">
        <f t="shared" ca="1" si="22"/>
        <v>494</v>
      </c>
      <c r="G78">
        <f t="shared" ca="1" si="23"/>
        <v>446</v>
      </c>
      <c r="H78">
        <f t="shared" ca="1" si="24"/>
        <v>123</v>
      </c>
      <c r="I78">
        <f t="shared" ca="1" si="25"/>
        <v>49</v>
      </c>
      <c r="J78">
        <f t="shared" ca="1" si="26"/>
        <v>4</v>
      </c>
      <c r="K78">
        <f t="shared" ca="1" si="27"/>
        <v>19</v>
      </c>
      <c r="L78">
        <f t="shared" ca="1" si="28"/>
        <v>237</v>
      </c>
      <c r="M78">
        <f t="shared" ca="1" si="29"/>
        <v>91</v>
      </c>
      <c r="N78">
        <f t="shared" ca="1" si="30"/>
        <v>1</v>
      </c>
      <c r="O78">
        <f t="shared" ca="1" si="31"/>
        <v>2</v>
      </c>
      <c r="P78">
        <f t="shared" ca="1" si="32"/>
        <v>41</v>
      </c>
      <c r="Q78">
        <f t="shared" ca="1" si="33"/>
        <v>2</v>
      </c>
      <c r="R78">
        <f t="shared" ca="1" si="34"/>
        <v>17</v>
      </c>
      <c r="S78" s="2">
        <f t="shared" ca="1" si="35"/>
        <v>0.2793791574279379</v>
      </c>
      <c r="T78" s="2">
        <f t="shared" ca="1" si="36"/>
        <v>0.53139013452914796</v>
      </c>
      <c r="U78" s="3">
        <f t="shared" ca="1" si="37"/>
        <v>0.81076929195708591</v>
      </c>
      <c r="V78" t="s">
        <v>125</v>
      </c>
      <c r="W78" t="s">
        <v>159</v>
      </c>
    </row>
    <row r="79" spans="1:23">
      <c r="A79" s="1" t="s">
        <v>96</v>
      </c>
      <c r="B79">
        <f t="shared" ca="1" si="19"/>
        <v>70</v>
      </c>
      <c r="C79" t="s">
        <v>277</v>
      </c>
      <c r="D79" s="2">
        <f t="shared" ca="1" si="20"/>
        <v>0.20187793427230047</v>
      </c>
      <c r="E79">
        <f t="shared" ca="1" si="21"/>
        <v>113</v>
      </c>
      <c r="F79">
        <f t="shared" ca="1" si="22"/>
        <v>242</v>
      </c>
      <c r="G79">
        <f t="shared" ca="1" si="23"/>
        <v>213</v>
      </c>
      <c r="H79">
        <f t="shared" ca="1" si="24"/>
        <v>43</v>
      </c>
      <c r="I79">
        <f t="shared" ca="1" si="25"/>
        <v>4</v>
      </c>
      <c r="J79">
        <f t="shared" ca="1" si="26"/>
        <v>0</v>
      </c>
      <c r="K79">
        <f t="shared" ca="1" si="27"/>
        <v>18</v>
      </c>
      <c r="L79">
        <f t="shared" ca="1" si="28"/>
        <v>101</v>
      </c>
      <c r="M79">
        <f t="shared" ca="1" si="29"/>
        <v>38</v>
      </c>
      <c r="N79">
        <f t="shared" ca="1" si="30"/>
        <v>0</v>
      </c>
      <c r="O79">
        <f t="shared" ca="1" si="31"/>
        <v>9</v>
      </c>
      <c r="P79">
        <f t="shared" ca="1" si="32"/>
        <v>16</v>
      </c>
      <c r="Q79">
        <f t="shared" ca="1" si="33"/>
        <v>2</v>
      </c>
      <c r="R79">
        <f t="shared" ca="1" si="34"/>
        <v>1</v>
      </c>
      <c r="S79" s="2">
        <f t="shared" ca="1" si="35"/>
        <v>0.23214285714285715</v>
      </c>
      <c r="T79" s="2">
        <f t="shared" ca="1" si="36"/>
        <v>0.47417840375586856</v>
      </c>
      <c r="U79" s="3">
        <f t="shared" ca="1" si="37"/>
        <v>0.70632126089872571</v>
      </c>
      <c r="V79" t="s">
        <v>126</v>
      </c>
      <c r="W79" t="s">
        <v>160</v>
      </c>
    </row>
    <row r="80" spans="1:23">
      <c r="A80" s="1" t="s">
        <v>97</v>
      </c>
      <c r="B80">
        <f t="shared" ca="1" si="19"/>
        <v>49</v>
      </c>
      <c r="C80" t="s">
        <v>276</v>
      </c>
      <c r="D80" s="2">
        <f t="shared" ca="1" si="20"/>
        <v>0.29365079365079366</v>
      </c>
      <c r="E80">
        <f t="shared" ca="1" si="21"/>
        <v>113</v>
      </c>
      <c r="F80">
        <f t="shared" ca="1" si="22"/>
        <v>422</v>
      </c>
      <c r="G80">
        <f t="shared" ca="1" si="23"/>
        <v>378</v>
      </c>
      <c r="H80">
        <f t="shared" ca="1" si="24"/>
        <v>111</v>
      </c>
      <c r="I80">
        <f t="shared" ca="1" si="25"/>
        <v>27</v>
      </c>
      <c r="J80">
        <f t="shared" ca="1" si="26"/>
        <v>1</v>
      </c>
      <c r="K80">
        <f t="shared" ca="1" si="27"/>
        <v>21</v>
      </c>
      <c r="L80">
        <f t="shared" ca="1" si="28"/>
        <v>203</v>
      </c>
      <c r="M80">
        <f t="shared" ca="1" si="29"/>
        <v>92</v>
      </c>
      <c r="N80">
        <f t="shared" ca="1" si="30"/>
        <v>18</v>
      </c>
      <c r="O80">
        <f t="shared" ca="1" si="31"/>
        <v>5</v>
      </c>
      <c r="P80">
        <f t="shared" ca="1" si="32"/>
        <v>9</v>
      </c>
      <c r="Q80">
        <f t="shared" ca="1" si="33"/>
        <v>7</v>
      </c>
      <c r="R80">
        <f t="shared" ca="1" si="34"/>
        <v>37</v>
      </c>
      <c r="S80" s="2">
        <f t="shared" ca="1" si="35"/>
        <v>0.32843137254901961</v>
      </c>
      <c r="T80" s="2">
        <f t="shared" ca="1" si="36"/>
        <v>0.53703703703703709</v>
      </c>
      <c r="U80" s="3">
        <f t="shared" ca="1" si="37"/>
        <v>0.86546840958605675</v>
      </c>
      <c r="V80" t="s">
        <v>121</v>
      </c>
      <c r="W80" t="s">
        <v>161</v>
      </c>
    </row>
    <row r="81" spans="1:23">
      <c r="A81" s="1" t="s">
        <v>98</v>
      </c>
      <c r="B81">
        <f t="shared" ca="1" si="19"/>
        <v>10</v>
      </c>
      <c r="C81" t="s">
        <v>277</v>
      </c>
      <c r="D81" s="2">
        <f t="shared" ca="1" si="20"/>
        <v>0.22077922077922077</v>
      </c>
      <c r="E81">
        <f t="shared" ca="1" si="21"/>
        <v>97</v>
      </c>
      <c r="F81">
        <f t="shared" ca="1" si="22"/>
        <v>252</v>
      </c>
      <c r="G81">
        <f t="shared" ca="1" si="23"/>
        <v>231</v>
      </c>
      <c r="H81">
        <f t="shared" ca="1" si="24"/>
        <v>51</v>
      </c>
      <c r="I81">
        <f t="shared" ca="1" si="25"/>
        <v>2</v>
      </c>
      <c r="J81">
        <f t="shared" ca="1" si="26"/>
        <v>0</v>
      </c>
      <c r="K81">
        <f t="shared" ca="1" si="27"/>
        <v>13</v>
      </c>
      <c r="L81">
        <f t="shared" ca="1" si="28"/>
        <v>92</v>
      </c>
      <c r="M81">
        <f t="shared" ca="1" si="29"/>
        <v>28</v>
      </c>
      <c r="N81">
        <f t="shared" ca="1" si="30"/>
        <v>21</v>
      </c>
      <c r="O81">
        <f t="shared" ca="1" si="31"/>
        <v>0</v>
      </c>
      <c r="P81">
        <f t="shared" ca="1" si="32"/>
        <v>0</v>
      </c>
      <c r="Q81">
        <f t="shared" ca="1" si="33"/>
        <v>0</v>
      </c>
      <c r="R81">
        <f t="shared" ca="1" si="34"/>
        <v>19</v>
      </c>
      <c r="S81" s="2">
        <f t="shared" ca="1" si="35"/>
        <v>0.2857142857142857</v>
      </c>
      <c r="T81" s="2">
        <f t="shared" ca="1" si="36"/>
        <v>0.39826839826839827</v>
      </c>
      <c r="U81" s="3">
        <f t="shared" ca="1" si="37"/>
        <v>0.68398268398268391</v>
      </c>
      <c r="V81" t="s">
        <v>122</v>
      </c>
      <c r="W81" t="s">
        <v>162</v>
      </c>
    </row>
    <row r="82" spans="1:23">
      <c r="A82" s="1" t="s">
        <v>99</v>
      </c>
      <c r="B82">
        <f t="shared" ca="1" si="19"/>
        <v>50</v>
      </c>
      <c r="C82" t="s">
        <v>276</v>
      </c>
      <c r="D82" s="2">
        <f t="shared" ca="1" si="20"/>
        <v>0.29577464788732394</v>
      </c>
      <c r="E82">
        <f t="shared" ca="1" si="21"/>
        <v>68</v>
      </c>
      <c r="F82">
        <f t="shared" ca="1" si="22"/>
        <v>172</v>
      </c>
      <c r="G82">
        <f t="shared" ca="1" si="23"/>
        <v>142</v>
      </c>
      <c r="H82">
        <f t="shared" ca="1" si="24"/>
        <v>42</v>
      </c>
      <c r="I82">
        <f t="shared" ca="1" si="25"/>
        <v>12</v>
      </c>
      <c r="J82">
        <f t="shared" ca="1" si="26"/>
        <v>0</v>
      </c>
      <c r="K82">
        <f t="shared" ca="1" si="27"/>
        <v>8</v>
      </c>
      <c r="L82">
        <f t="shared" ca="1" si="28"/>
        <v>78</v>
      </c>
      <c r="M82">
        <f t="shared" ca="1" si="29"/>
        <v>38</v>
      </c>
      <c r="N82">
        <f t="shared" ca="1" si="30"/>
        <v>17</v>
      </c>
      <c r="O82">
        <f t="shared" ca="1" si="31"/>
        <v>0</v>
      </c>
      <c r="P82">
        <f t="shared" ca="1" si="32"/>
        <v>8</v>
      </c>
      <c r="Q82">
        <f t="shared" ca="1" si="33"/>
        <v>4</v>
      </c>
      <c r="R82">
        <f t="shared" ca="1" si="34"/>
        <v>16</v>
      </c>
      <c r="S82" s="2">
        <f t="shared" ca="1" si="35"/>
        <v>0.3619631901840491</v>
      </c>
      <c r="T82" s="2">
        <f t="shared" ca="1" si="36"/>
        <v>0.54929577464788737</v>
      </c>
      <c r="U82" s="3">
        <f t="shared" ca="1" si="37"/>
        <v>0.91125896483193647</v>
      </c>
      <c r="V82" t="s">
        <v>123</v>
      </c>
      <c r="W82" t="s">
        <v>163</v>
      </c>
    </row>
    <row r="83" spans="1:23">
      <c r="A83" s="1" t="s">
        <v>100</v>
      </c>
      <c r="B83">
        <f t="shared" ca="1" si="19"/>
        <v>10</v>
      </c>
      <c r="C83" t="s">
        <v>277</v>
      </c>
      <c r="D83" s="2">
        <f t="shared" ca="1" si="20"/>
        <v>0.20618556701030927</v>
      </c>
      <c r="E83">
        <f t="shared" ca="1" si="21"/>
        <v>97</v>
      </c>
      <c r="F83">
        <f t="shared" ca="1" si="22"/>
        <v>222</v>
      </c>
      <c r="G83">
        <f t="shared" ca="1" si="23"/>
        <v>194</v>
      </c>
      <c r="H83">
        <f t="shared" ca="1" si="24"/>
        <v>40</v>
      </c>
      <c r="I83">
        <f t="shared" ca="1" si="25"/>
        <v>12</v>
      </c>
      <c r="J83">
        <f t="shared" ca="1" si="26"/>
        <v>1</v>
      </c>
      <c r="K83">
        <f t="shared" ca="1" si="27"/>
        <v>15</v>
      </c>
      <c r="L83">
        <f t="shared" ca="1" si="28"/>
        <v>99</v>
      </c>
      <c r="M83">
        <f t="shared" ca="1" si="29"/>
        <v>39</v>
      </c>
      <c r="N83">
        <f t="shared" ca="1" si="30"/>
        <v>3</v>
      </c>
      <c r="O83">
        <f t="shared" ca="1" si="31"/>
        <v>0</v>
      </c>
      <c r="P83">
        <f t="shared" ca="1" si="32"/>
        <v>9</v>
      </c>
      <c r="Q83">
        <f t="shared" ca="1" si="33"/>
        <v>15</v>
      </c>
      <c r="R83">
        <f t="shared" ca="1" si="34"/>
        <v>16</v>
      </c>
      <c r="S83" s="2">
        <f t="shared" ca="1" si="35"/>
        <v>0.20283018867924529</v>
      </c>
      <c r="T83" s="2">
        <f t="shared" ca="1" si="36"/>
        <v>0.51030927835051543</v>
      </c>
      <c r="U83" s="3">
        <f t="shared" ca="1" si="37"/>
        <v>0.71313946702976072</v>
      </c>
      <c r="V83" t="s">
        <v>124</v>
      </c>
      <c r="W83" t="s">
        <v>164</v>
      </c>
    </row>
    <row r="84" spans="1:23">
      <c r="A84" s="1" t="s">
        <v>101</v>
      </c>
      <c r="B84">
        <f t="shared" ca="1" si="19"/>
        <v>79</v>
      </c>
      <c r="C84" t="s">
        <v>276</v>
      </c>
      <c r="D84" s="2">
        <f t="shared" ca="1" si="20"/>
        <v>0.22151898734177214</v>
      </c>
      <c r="E84">
        <f t="shared" ca="1" si="21"/>
        <v>92</v>
      </c>
      <c r="F84">
        <f t="shared" ca="1" si="22"/>
        <v>345</v>
      </c>
      <c r="G84">
        <f t="shared" ca="1" si="23"/>
        <v>316</v>
      </c>
      <c r="H84">
        <f t="shared" ca="1" si="24"/>
        <v>70</v>
      </c>
      <c r="I84">
        <f t="shared" ca="1" si="25"/>
        <v>7</v>
      </c>
      <c r="J84">
        <f t="shared" ca="1" si="26"/>
        <v>4</v>
      </c>
      <c r="K84">
        <f t="shared" ca="1" si="27"/>
        <v>5</v>
      </c>
      <c r="L84">
        <f t="shared" ca="1" si="28"/>
        <v>100</v>
      </c>
      <c r="M84">
        <f t="shared" ca="1" si="29"/>
        <v>28</v>
      </c>
      <c r="N84">
        <f t="shared" ca="1" si="30"/>
        <v>3</v>
      </c>
      <c r="O84">
        <f t="shared" ca="1" si="31"/>
        <v>15</v>
      </c>
      <c r="P84">
        <f t="shared" ca="1" si="32"/>
        <v>9</v>
      </c>
      <c r="Q84">
        <f t="shared" ca="1" si="33"/>
        <v>1</v>
      </c>
      <c r="R84">
        <f t="shared" ca="1" si="34"/>
        <v>12</v>
      </c>
      <c r="S84" s="2">
        <f t="shared" ca="1" si="35"/>
        <v>0.2626865671641791</v>
      </c>
      <c r="T84" s="2">
        <f t="shared" ca="1" si="36"/>
        <v>0.31645569620253167</v>
      </c>
      <c r="U84" s="3">
        <f t="shared" ca="1" si="37"/>
        <v>0.57914226336671071</v>
      </c>
      <c r="V84" t="s">
        <v>125</v>
      </c>
      <c r="W84" t="s">
        <v>165</v>
      </c>
    </row>
    <row r="85" spans="1:23">
      <c r="A85" s="1" t="s">
        <v>102</v>
      </c>
      <c r="B85">
        <f t="shared" ca="1" si="19"/>
        <v>3</v>
      </c>
      <c r="C85" t="s">
        <v>277</v>
      </c>
      <c r="D85" s="2">
        <f t="shared" ca="1" si="20"/>
        <v>0.22026431718061673</v>
      </c>
      <c r="E85">
        <f t="shared" ca="1" si="21"/>
        <v>79</v>
      </c>
      <c r="F85">
        <f t="shared" ca="1" si="22"/>
        <v>240</v>
      </c>
      <c r="G85">
        <f t="shared" ca="1" si="23"/>
        <v>227</v>
      </c>
      <c r="H85">
        <f t="shared" ca="1" si="24"/>
        <v>50</v>
      </c>
      <c r="I85">
        <f t="shared" ca="1" si="25"/>
        <v>15</v>
      </c>
      <c r="J85">
        <f t="shared" ca="1" si="26"/>
        <v>2</v>
      </c>
      <c r="K85">
        <f t="shared" ca="1" si="27"/>
        <v>14</v>
      </c>
      <c r="L85">
        <f t="shared" ca="1" si="28"/>
        <v>111</v>
      </c>
      <c r="M85">
        <f t="shared" ca="1" si="29"/>
        <v>68</v>
      </c>
      <c r="N85">
        <f t="shared" ca="1" si="30"/>
        <v>5</v>
      </c>
      <c r="O85">
        <f t="shared" ca="1" si="31"/>
        <v>0</v>
      </c>
      <c r="P85">
        <f t="shared" ca="1" si="32"/>
        <v>8</v>
      </c>
      <c r="Q85">
        <f t="shared" ca="1" si="33"/>
        <v>0</v>
      </c>
      <c r="R85">
        <f t="shared" ca="1" si="34"/>
        <v>2</v>
      </c>
      <c r="S85" s="2">
        <f t="shared" ca="1" si="35"/>
        <v>0.23706896551724138</v>
      </c>
      <c r="T85" s="2">
        <f t="shared" ca="1" si="36"/>
        <v>0.48898678414096919</v>
      </c>
      <c r="U85" s="3">
        <f t="shared" ca="1" si="37"/>
        <v>0.72605574965821051</v>
      </c>
      <c r="V85" t="s">
        <v>126</v>
      </c>
      <c r="W85" t="s">
        <v>166</v>
      </c>
    </row>
    <row r="86" spans="1:23">
      <c r="A86" s="1" t="s">
        <v>103</v>
      </c>
      <c r="B86">
        <f t="shared" ca="1" si="19"/>
        <v>65</v>
      </c>
      <c r="C86" t="s">
        <v>276</v>
      </c>
      <c r="D86" s="2">
        <f t="shared" ca="1" si="20"/>
        <v>0.20253164556962025</v>
      </c>
      <c r="E86">
        <f t="shared" ca="1" si="21"/>
        <v>89</v>
      </c>
      <c r="F86">
        <f t="shared" ca="1" si="22"/>
        <v>266</v>
      </c>
      <c r="G86">
        <f t="shared" ca="1" si="23"/>
        <v>237</v>
      </c>
      <c r="H86">
        <f t="shared" ca="1" si="24"/>
        <v>48</v>
      </c>
      <c r="I86">
        <f t="shared" ca="1" si="25"/>
        <v>3</v>
      </c>
      <c r="J86">
        <f t="shared" ca="1" si="26"/>
        <v>1</v>
      </c>
      <c r="K86">
        <f t="shared" ca="1" si="27"/>
        <v>1</v>
      </c>
      <c r="L86">
        <f t="shared" ca="1" si="28"/>
        <v>56</v>
      </c>
      <c r="M86">
        <f t="shared" ca="1" si="29"/>
        <v>6</v>
      </c>
      <c r="N86">
        <f t="shared" ca="1" si="30"/>
        <v>17</v>
      </c>
      <c r="O86">
        <f t="shared" ca="1" si="31"/>
        <v>7</v>
      </c>
      <c r="P86">
        <f t="shared" ca="1" si="32"/>
        <v>2</v>
      </c>
      <c r="Q86">
        <f t="shared" ca="1" si="33"/>
        <v>1</v>
      </c>
      <c r="R86">
        <f t="shared" ca="1" si="34"/>
        <v>2</v>
      </c>
      <c r="S86" s="2">
        <f t="shared" ca="1" si="35"/>
        <v>0.27480916030534353</v>
      </c>
      <c r="T86" s="2">
        <f t="shared" ca="1" si="36"/>
        <v>0.23628691983122363</v>
      </c>
      <c r="U86" s="3">
        <f t="shared" ca="1" si="37"/>
        <v>0.51109608013656715</v>
      </c>
      <c r="V86" t="s">
        <v>121</v>
      </c>
      <c r="W86" t="s">
        <v>167</v>
      </c>
    </row>
    <row r="87" spans="1:23">
      <c r="A87" s="1" t="s">
        <v>104</v>
      </c>
      <c r="B87">
        <f t="shared" ca="1" si="19"/>
        <v>9</v>
      </c>
      <c r="C87" t="s">
        <v>277</v>
      </c>
      <c r="D87" s="2">
        <f t="shared" ca="1" si="20"/>
        <v>0.18181818181818182</v>
      </c>
      <c r="E87">
        <f t="shared" ca="1" si="21"/>
        <v>152</v>
      </c>
      <c r="F87">
        <f t="shared" ca="1" si="22"/>
        <v>210</v>
      </c>
      <c r="G87">
        <f t="shared" ca="1" si="23"/>
        <v>187</v>
      </c>
      <c r="H87">
        <f t="shared" ca="1" si="24"/>
        <v>34</v>
      </c>
      <c r="I87">
        <f t="shared" ca="1" si="25"/>
        <v>8</v>
      </c>
      <c r="J87">
        <f t="shared" ca="1" si="26"/>
        <v>1</v>
      </c>
      <c r="K87">
        <f t="shared" ca="1" si="27"/>
        <v>1</v>
      </c>
      <c r="L87">
        <f t="shared" ca="1" si="28"/>
        <v>47</v>
      </c>
      <c r="M87">
        <f t="shared" ca="1" si="29"/>
        <v>6</v>
      </c>
      <c r="N87">
        <f t="shared" ca="1" si="30"/>
        <v>9</v>
      </c>
      <c r="O87">
        <f t="shared" ca="1" si="31"/>
        <v>0</v>
      </c>
      <c r="P87">
        <f t="shared" ca="1" si="32"/>
        <v>0</v>
      </c>
      <c r="Q87">
        <f t="shared" ca="1" si="33"/>
        <v>5</v>
      </c>
      <c r="R87">
        <f t="shared" ca="1" si="34"/>
        <v>18</v>
      </c>
      <c r="S87" s="2">
        <f t="shared" ca="1" si="35"/>
        <v>0.21393034825870647</v>
      </c>
      <c r="T87" s="2">
        <f t="shared" ca="1" si="36"/>
        <v>0.25133689839572193</v>
      </c>
      <c r="U87" s="3">
        <f t="shared" ca="1" si="37"/>
        <v>0.46526724665442842</v>
      </c>
      <c r="V87" t="s">
        <v>122</v>
      </c>
      <c r="W87" t="s">
        <v>168</v>
      </c>
    </row>
    <row r="88" spans="1:23">
      <c r="A88" s="1" t="s">
        <v>105</v>
      </c>
      <c r="B88">
        <f t="shared" ca="1" si="19"/>
        <v>85</v>
      </c>
      <c r="C88" t="s">
        <v>276</v>
      </c>
      <c r="D88" s="2">
        <f t="shared" ca="1" si="20"/>
        <v>0.23762376237623761</v>
      </c>
      <c r="E88">
        <f t="shared" ca="1" si="21"/>
        <v>108</v>
      </c>
      <c r="F88">
        <f t="shared" ca="1" si="22"/>
        <v>128</v>
      </c>
      <c r="G88">
        <f t="shared" ca="1" si="23"/>
        <v>101</v>
      </c>
      <c r="H88">
        <f t="shared" ca="1" si="24"/>
        <v>24</v>
      </c>
      <c r="I88">
        <f t="shared" ca="1" si="25"/>
        <v>2</v>
      </c>
      <c r="J88">
        <f t="shared" ca="1" si="26"/>
        <v>1</v>
      </c>
      <c r="K88">
        <f t="shared" ca="1" si="27"/>
        <v>3</v>
      </c>
      <c r="L88">
        <f t="shared" ca="1" si="28"/>
        <v>37</v>
      </c>
      <c r="M88">
        <f t="shared" ca="1" si="29"/>
        <v>13</v>
      </c>
      <c r="N88">
        <f t="shared" ca="1" si="30"/>
        <v>14</v>
      </c>
      <c r="O88">
        <f t="shared" ca="1" si="31"/>
        <v>2</v>
      </c>
      <c r="P88">
        <f t="shared" ca="1" si="32"/>
        <v>7</v>
      </c>
      <c r="Q88">
        <f t="shared" ca="1" si="33"/>
        <v>3</v>
      </c>
      <c r="R88">
        <f t="shared" ca="1" si="34"/>
        <v>11</v>
      </c>
      <c r="S88" s="2">
        <f t="shared" ca="1" si="35"/>
        <v>0.33333333333333331</v>
      </c>
      <c r="T88" s="2">
        <f t="shared" ca="1" si="36"/>
        <v>0.36633663366336633</v>
      </c>
      <c r="U88" s="3">
        <f t="shared" ca="1" si="37"/>
        <v>0.6996699669966997</v>
      </c>
      <c r="V88" t="s">
        <v>123</v>
      </c>
      <c r="W88" t="s">
        <v>169</v>
      </c>
    </row>
    <row r="89" spans="1:23">
      <c r="A89" s="1" t="s">
        <v>106</v>
      </c>
      <c r="B89">
        <f t="shared" ca="1" si="19"/>
        <v>87</v>
      </c>
      <c r="C89" t="s">
        <v>277</v>
      </c>
      <c r="D89" s="2">
        <f t="shared" ca="1" si="20"/>
        <v>0.2087227414330218</v>
      </c>
      <c r="E89">
        <f t="shared" ca="1" si="21"/>
        <v>91</v>
      </c>
      <c r="F89">
        <f t="shared" ca="1" si="22"/>
        <v>348</v>
      </c>
      <c r="G89">
        <f t="shared" ca="1" si="23"/>
        <v>321</v>
      </c>
      <c r="H89">
        <f t="shared" ca="1" si="24"/>
        <v>67</v>
      </c>
      <c r="I89">
        <f t="shared" ca="1" si="25"/>
        <v>19</v>
      </c>
      <c r="J89">
        <f t="shared" ca="1" si="26"/>
        <v>1</v>
      </c>
      <c r="K89">
        <f t="shared" ca="1" si="27"/>
        <v>27</v>
      </c>
      <c r="L89">
        <f t="shared" ca="1" si="28"/>
        <v>169</v>
      </c>
      <c r="M89">
        <f t="shared" ca="1" si="29"/>
        <v>61</v>
      </c>
      <c r="N89">
        <f t="shared" ca="1" si="30"/>
        <v>12</v>
      </c>
      <c r="O89">
        <f t="shared" ca="1" si="31"/>
        <v>0</v>
      </c>
      <c r="P89">
        <f t="shared" ca="1" si="32"/>
        <v>2</v>
      </c>
      <c r="Q89">
        <f t="shared" ca="1" si="33"/>
        <v>0</v>
      </c>
      <c r="R89">
        <f t="shared" ca="1" si="34"/>
        <v>22</v>
      </c>
      <c r="S89" s="2">
        <f t="shared" ca="1" si="35"/>
        <v>0.23723723723723725</v>
      </c>
      <c r="T89" s="2">
        <f t="shared" ca="1" si="36"/>
        <v>0.52647975077881615</v>
      </c>
      <c r="U89" s="3">
        <f t="shared" ca="1" si="37"/>
        <v>0.76371698801605337</v>
      </c>
      <c r="V89" t="s">
        <v>124</v>
      </c>
      <c r="W89" t="s">
        <v>130</v>
      </c>
    </row>
    <row r="90" spans="1:23">
      <c r="A90" s="1" t="s">
        <v>107</v>
      </c>
      <c r="B90">
        <f t="shared" ca="1" si="19"/>
        <v>26</v>
      </c>
      <c r="C90" t="s">
        <v>276</v>
      </c>
      <c r="D90" s="2">
        <f t="shared" ca="1" si="20"/>
        <v>0.24255319148936169</v>
      </c>
      <c r="E90">
        <f t="shared" ca="1" si="21"/>
        <v>94</v>
      </c>
      <c r="F90">
        <f t="shared" ca="1" si="22"/>
        <v>262</v>
      </c>
      <c r="G90">
        <f t="shared" ca="1" si="23"/>
        <v>235</v>
      </c>
      <c r="H90">
        <f t="shared" ca="1" si="24"/>
        <v>57</v>
      </c>
      <c r="I90">
        <f t="shared" ca="1" si="25"/>
        <v>1</v>
      </c>
      <c r="J90">
        <f t="shared" ca="1" si="26"/>
        <v>3</v>
      </c>
      <c r="K90">
        <f t="shared" ca="1" si="27"/>
        <v>19</v>
      </c>
      <c r="L90">
        <f t="shared" ca="1" si="28"/>
        <v>121</v>
      </c>
      <c r="M90">
        <f t="shared" ca="1" si="29"/>
        <v>41</v>
      </c>
      <c r="N90">
        <f t="shared" ca="1" si="30"/>
        <v>22</v>
      </c>
      <c r="O90">
        <f t="shared" ca="1" si="31"/>
        <v>1</v>
      </c>
      <c r="P90">
        <f t="shared" ca="1" si="32"/>
        <v>4</v>
      </c>
      <c r="Q90">
        <f t="shared" ca="1" si="33"/>
        <v>0</v>
      </c>
      <c r="R90">
        <f t="shared" ca="1" si="34"/>
        <v>11</v>
      </c>
      <c r="S90" s="2">
        <f t="shared" ca="1" si="35"/>
        <v>0.31007751937984496</v>
      </c>
      <c r="T90" s="2">
        <f t="shared" ca="1" si="36"/>
        <v>0.51489361702127656</v>
      </c>
      <c r="U90" s="3">
        <f t="shared" ca="1" si="37"/>
        <v>0.82497113640112152</v>
      </c>
      <c r="V90" t="s">
        <v>125</v>
      </c>
      <c r="W90" t="s">
        <v>170</v>
      </c>
    </row>
    <row r="91" spans="1:23">
      <c r="A91" s="1" t="s">
        <v>108</v>
      </c>
      <c r="B91">
        <f t="shared" ca="1" si="19"/>
        <v>73</v>
      </c>
      <c r="C91" t="s">
        <v>277</v>
      </c>
      <c r="D91" s="2">
        <f t="shared" ca="1" si="20"/>
        <v>0.31117021276595747</v>
      </c>
      <c r="E91">
        <f t="shared" ca="1" si="21"/>
        <v>117</v>
      </c>
      <c r="F91">
        <f t="shared" ca="1" si="22"/>
        <v>416</v>
      </c>
      <c r="G91">
        <f t="shared" ca="1" si="23"/>
        <v>376</v>
      </c>
      <c r="H91">
        <f t="shared" ca="1" si="24"/>
        <v>117</v>
      </c>
      <c r="I91">
        <f t="shared" ca="1" si="25"/>
        <v>15</v>
      </c>
      <c r="J91">
        <f t="shared" ca="1" si="26"/>
        <v>7</v>
      </c>
      <c r="K91">
        <f t="shared" ca="1" si="27"/>
        <v>31</v>
      </c>
      <c r="L91">
        <f t="shared" ca="1" si="28"/>
        <v>239</v>
      </c>
      <c r="M91">
        <f t="shared" ca="1" si="29"/>
        <v>136</v>
      </c>
      <c r="N91">
        <f t="shared" ca="1" si="30"/>
        <v>40</v>
      </c>
      <c r="O91">
        <f t="shared" ca="1" si="31"/>
        <v>0</v>
      </c>
      <c r="P91">
        <f t="shared" ca="1" si="32"/>
        <v>0</v>
      </c>
      <c r="Q91">
        <f t="shared" ca="1" si="33"/>
        <v>0</v>
      </c>
      <c r="R91">
        <f t="shared" ca="1" si="34"/>
        <v>4</v>
      </c>
      <c r="S91" s="2">
        <f t="shared" ca="1" si="35"/>
        <v>0.37740384615384615</v>
      </c>
      <c r="T91" s="2">
        <f t="shared" ca="1" si="36"/>
        <v>0.63563829787234039</v>
      </c>
      <c r="U91" s="3">
        <f t="shared" ca="1" si="37"/>
        <v>1.0130421440261865</v>
      </c>
      <c r="V91" t="s">
        <v>126</v>
      </c>
      <c r="W91" t="s">
        <v>171</v>
      </c>
    </row>
    <row r="92" spans="1:23">
      <c r="A92" s="1" t="s">
        <v>109</v>
      </c>
      <c r="B92">
        <f t="shared" ca="1" si="19"/>
        <v>19</v>
      </c>
      <c r="C92" t="s">
        <v>276</v>
      </c>
      <c r="D92" s="2">
        <f t="shared" ca="1" si="20"/>
        <v>0.30597014925373134</v>
      </c>
      <c r="E92">
        <f t="shared" ca="1" si="21"/>
        <v>118</v>
      </c>
      <c r="F92">
        <f t="shared" ca="1" si="22"/>
        <v>438</v>
      </c>
      <c r="G92">
        <f t="shared" ca="1" si="23"/>
        <v>402</v>
      </c>
      <c r="H92">
        <f t="shared" ca="1" si="24"/>
        <v>123</v>
      </c>
      <c r="I92">
        <f t="shared" ca="1" si="25"/>
        <v>47</v>
      </c>
      <c r="J92">
        <f t="shared" ca="1" si="26"/>
        <v>6</v>
      </c>
      <c r="K92">
        <f t="shared" ca="1" si="27"/>
        <v>12</v>
      </c>
      <c r="L92">
        <f t="shared" ca="1" si="28"/>
        <v>218</v>
      </c>
      <c r="M92">
        <f t="shared" ca="1" si="29"/>
        <v>37</v>
      </c>
      <c r="N92">
        <f t="shared" ca="1" si="30"/>
        <v>12</v>
      </c>
      <c r="O92">
        <f t="shared" ca="1" si="31"/>
        <v>9</v>
      </c>
      <c r="P92">
        <f t="shared" ca="1" si="32"/>
        <v>4</v>
      </c>
      <c r="Q92">
        <f t="shared" ca="1" si="33"/>
        <v>10</v>
      </c>
      <c r="R92">
        <f t="shared" ca="1" si="34"/>
        <v>0</v>
      </c>
      <c r="S92" s="2">
        <f t="shared" ca="1" si="35"/>
        <v>0.33256351039260967</v>
      </c>
      <c r="T92" s="2">
        <f t="shared" ca="1" si="36"/>
        <v>0.54228855721393032</v>
      </c>
      <c r="U92" s="3">
        <f t="shared" ca="1" si="37"/>
        <v>0.87485206760654</v>
      </c>
      <c r="V92" t="s">
        <v>121</v>
      </c>
      <c r="W92" t="s">
        <v>134</v>
      </c>
    </row>
    <row r="93" spans="1:23">
      <c r="A93" s="1" t="s">
        <v>110</v>
      </c>
      <c r="B93">
        <f t="shared" ca="1" si="19"/>
        <v>24</v>
      </c>
      <c r="C93" t="s">
        <v>277</v>
      </c>
      <c r="D93" s="2">
        <f t="shared" ca="1" si="20"/>
        <v>0.27348643006263046</v>
      </c>
      <c r="E93">
        <f t="shared" ca="1" si="21"/>
        <v>144</v>
      </c>
      <c r="F93">
        <f t="shared" ca="1" si="22"/>
        <v>529</v>
      </c>
      <c r="G93">
        <f t="shared" ca="1" si="23"/>
        <v>479</v>
      </c>
      <c r="H93">
        <f t="shared" ca="1" si="24"/>
        <v>131</v>
      </c>
      <c r="I93">
        <f t="shared" ca="1" si="25"/>
        <v>7</v>
      </c>
      <c r="J93">
        <f t="shared" ca="1" si="26"/>
        <v>1</v>
      </c>
      <c r="K93">
        <f t="shared" ca="1" si="27"/>
        <v>5</v>
      </c>
      <c r="L93">
        <f t="shared" ca="1" si="28"/>
        <v>155</v>
      </c>
      <c r="M93">
        <f t="shared" ca="1" si="29"/>
        <v>21</v>
      </c>
      <c r="N93">
        <f t="shared" ca="1" si="30"/>
        <v>41</v>
      </c>
      <c r="O93">
        <f t="shared" ca="1" si="31"/>
        <v>2</v>
      </c>
      <c r="P93">
        <f t="shared" ca="1" si="32"/>
        <v>7</v>
      </c>
      <c r="Q93">
        <f t="shared" ca="1" si="33"/>
        <v>0</v>
      </c>
      <c r="R93">
        <f t="shared" ca="1" si="34"/>
        <v>38</v>
      </c>
      <c r="S93" s="2">
        <f t="shared" ca="1" si="35"/>
        <v>0.33333333333333331</v>
      </c>
      <c r="T93" s="2">
        <f t="shared" ca="1" si="36"/>
        <v>0.32359081419624219</v>
      </c>
      <c r="U93" s="3">
        <f t="shared" ca="1" si="37"/>
        <v>0.65692414752957551</v>
      </c>
      <c r="V93" t="s">
        <v>122</v>
      </c>
      <c r="W93" t="s">
        <v>172</v>
      </c>
    </row>
    <row r="94" spans="1:23">
      <c r="A94" s="1" t="s">
        <v>111</v>
      </c>
      <c r="B94">
        <f t="shared" ca="1" si="19"/>
        <v>13</v>
      </c>
      <c r="C94" t="s">
        <v>276</v>
      </c>
      <c r="D94" s="2">
        <f t="shared" ca="1" si="20"/>
        <v>0.19387755102040816</v>
      </c>
      <c r="E94">
        <f t="shared" ca="1" si="21"/>
        <v>150</v>
      </c>
      <c r="F94">
        <f t="shared" ca="1" si="22"/>
        <v>536</v>
      </c>
      <c r="G94">
        <f t="shared" ca="1" si="23"/>
        <v>490</v>
      </c>
      <c r="H94">
        <f t="shared" ca="1" si="24"/>
        <v>95</v>
      </c>
      <c r="I94">
        <f t="shared" ca="1" si="25"/>
        <v>22</v>
      </c>
      <c r="J94">
        <f t="shared" ca="1" si="26"/>
        <v>1</v>
      </c>
      <c r="K94">
        <f t="shared" ca="1" si="27"/>
        <v>24</v>
      </c>
      <c r="L94">
        <f t="shared" ca="1" si="28"/>
        <v>191</v>
      </c>
      <c r="M94">
        <f t="shared" ca="1" si="29"/>
        <v>36</v>
      </c>
      <c r="N94">
        <f t="shared" ca="1" si="30"/>
        <v>23</v>
      </c>
      <c r="O94">
        <f t="shared" ca="1" si="31"/>
        <v>4</v>
      </c>
      <c r="P94">
        <f t="shared" ca="1" si="32"/>
        <v>14</v>
      </c>
      <c r="Q94">
        <f t="shared" ca="1" si="33"/>
        <v>2</v>
      </c>
      <c r="R94">
        <f t="shared" ca="1" si="34"/>
        <v>18</v>
      </c>
      <c r="S94" s="2">
        <f t="shared" ca="1" si="35"/>
        <v>0.23506743737957611</v>
      </c>
      <c r="T94" s="2">
        <f t="shared" ca="1" si="36"/>
        <v>0.38979591836734695</v>
      </c>
      <c r="U94" s="3">
        <f t="shared" ca="1" si="37"/>
        <v>0.62486335574692309</v>
      </c>
      <c r="V94" t="s">
        <v>123</v>
      </c>
      <c r="W94" t="s">
        <v>173</v>
      </c>
    </row>
    <row r="95" spans="1:23">
      <c r="A95" s="1" t="s">
        <v>112</v>
      </c>
      <c r="B95">
        <f t="shared" ca="1" si="19"/>
        <v>13</v>
      </c>
      <c r="C95" t="s">
        <v>277</v>
      </c>
      <c r="D95" s="2">
        <f t="shared" ca="1" si="20"/>
        <v>0.25448028673835127</v>
      </c>
      <c r="E95">
        <f t="shared" ca="1" si="21"/>
        <v>103</v>
      </c>
      <c r="F95">
        <f t="shared" ca="1" si="22"/>
        <v>300</v>
      </c>
      <c r="G95">
        <f t="shared" ca="1" si="23"/>
        <v>279</v>
      </c>
      <c r="H95">
        <f t="shared" ca="1" si="24"/>
        <v>71</v>
      </c>
      <c r="I95">
        <f t="shared" ca="1" si="25"/>
        <v>6</v>
      </c>
      <c r="J95">
        <f t="shared" ca="1" si="26"/>
        <v>2</v>
      </c>
      <c r="K95">
        <f t="shared" ca="1" si="27"/>
        <v>22</v>
      </c>
      <c r="L95">
        <f t="shared" ca="1" si="28"/>
        <v>147</v>
      </c>
      <c r="M95">
        <f t="shared" ca="1" si="29"/>
        <v>70</v>
      </c>
      <c r="N95">
        <f t="shared" ca="1" si="30"/>
        <v>17</v>
      </c>
      <c r="O95">
        <f t="shared" ca="1" si="31"/>
        <v>0</v>
      </c>
      <c r="P95">
        <f t="shared" ca="1" si="32"/>
        <v>4</v>
      </c>
      <c r="Q95">
        <f t="shared" ca="1" si="33"/>
        <v>0</v>
      </c>
      <c r="R95">
        <f t="shared" ca="1" si="34"/>
        <v>28</v>
      </c>
      <c r="S95" s="2">
        <f t="shared" ca="1" si="35"/>
        <v>0.29729729729729731</v>
      </c>
      <c r="T95" s="2">
        <f t="shared" ca="1" si="36"/>
        <v>0.5268817204301075</v>
      </c>
      <c r="U95" s="3">
        <f t="shared" ca="1" si="37"/>
        <v>0.82417901772740487</v>
      </c>
      <c r="V95" t="s">
        <v>124</v>
      </c>
      <c r="W95" t="s">
        <v>174</v>
      </c>
    </row>
    <row r="96" spans="1:23">
      <c r="A96" s="1" t="s">
        <v>113</v>
      </c>
      <c r="B96">
        <f t="shared" ca="1" si="19"/>
        <v>32</v>
      </c>
      <c r="C96" t="s">
        <v>276</v>
      </c>
      <c r="D96" s="2">
        <f t="shared" ca="1" si="20"/>
        <v>0.2289156626506024</v>
      </c>
      <c r="E96">
        <f t="shared" ca="1" si="21"/>
        <v>69</v>
      </c>
      <c r="F96">
        <f t="shared" ca="1" si="22"/>
        <v>184</v>
      </c>
      <c r="G96">
        <f t="shared" ca="1" si="23"/>
        <v>166</v>
      </c>
      <c r="H96">
        <f t="shared" ca="1" si="24"/>
        <v>38</v>
      </c>
      <c r="I96">
        <f t="shared" ca="1" si="25"/>
        <v>14</v>
      </c>
      <c r="J96">
        <f t="shared" ca="1" si="26"/>
        <v>0</v>
      </c>
      <c r="K96">
        <f t="shared" ca="1" si="27"/>
        <v>8</v>
      </c>
      <c r="L96">
        <f t="shared" ca="1" si="28"/>
        <v>76</v>
      </c>
      <c r="M96">
        <f t="shared" ca="1" si="29"/>
        <v>8</v>
      </c>
      <c r="N96">
        <f t="shared" ca="1" si="30"/>
        <v>6</v>
      </c>
      <c r="O96">
        <f t="shared" ca="1" si="31"/>
        <v>5</v>
      </c>
      <c r="P96">
        <f t="shared" ca="1" si="32"/>
        <v>5</v>
      </c>
      <c r="Q96">
        <f t="shared" ca="1" si="33"/>
        <v>1</v>
      </c>
      <c r="R96">
        <f t="shared" ca="1" si="34"/>
        <v>17</v>
      </c>
      <c r="S96" s="2">
        <f t="shared" ca="1" si="35"/>
        <v>0.2752808988764045</v>
      </c>
      <c r="T96" s="2">
        <f t="shared" ca="1" si="36"/>
        <v>0.45783132530120479</v>
      </c>
      <c r="U96" s="3">
        <f t="shared" ca="1" si="37"/>
        <v>0.73311222417760935</v>
      </c>
      <c r="V96" t="s">
        <v>125</v>
      </c>
      <c r="W96" t="s">
        <v>135</v>
      </c>
    </row>
    <row r="97" spans="1:23">
      <c r="A97" s="1" t="s">
        <v>114</v>
      </c>
      <c r="B97">
        <f t="shared" ca="1" si="19"/>
        <v>53</v>
      </c>
      <c r="C97" t="s">
        <v>277</v>
      </c>
      <c r="D97" s="2">
        <f t="shared" ca="1" si="20"/>
        <v>0.26618705035971224</v>
      </c>
      <c r="E97">
        <f t="shared" ca="1" si="21"/>
        <v>135</v>
      </c>
      <c r="F97">
        <f t="shared" ca="1" si="22"/>
        <v>150</v>
      </c>
      <c r="G97">
        <f t="shared" ca="1" si="23"/>
        <v>139</v>
      </c>
      <c r="H97">
        <f t="shared" ca="1" si="24"/>
        <v>37</v>
      </c>
      <c r="I97">
        <f t="shared" ca="1" si="25"/>
        <v>10</v>
      </c>
      <c r="J97">
        <f t="shared" ca="1" si="26"/>
        <v>1</v>
      </c>
      <c r="K97">
        <f t="shared" ca="1" si="27"/>
        <v>4</v>
      </c>
      <c r="L97">
        <f t="shared" ca="1" si="28"/>
        <v>61</v>
      </c>
      <c r="M97">
        <f t="shared" ca="1" si="29"/>
        <v>12</v>
      </c>
      <c r="N97">
        <f t="shared" ca="1" si="30"/>
        <v>4</v>
      </c>
      <c r="O97">
        <f t="shared" ca="1" si="31"/>
        <v>0</v>
      </c>
      <c r="P97">
        <f t="shared" ca="1" si="32"/>
        <v>0</v>
      </c>
      <c r="Q97">
        <f t="shared" ca="1" si="33"/>
        <v>1</v>
      </c>
      <c r="R97">
        <f t="shared" ca="1" si="34"/>
        <v>8</v>
      </c>
      <c r="S97" s="2">
        <f t="shared" ca="1" si="35"/>
        <v>0.28472222222222221</v>
      </c>
      <c r="T97" s="2">
        <f t="shared" ca="1" si="36"/>
        <v>0.43884892086330934</v>
      </c>
      <c r="U97" s="3">
        <f t="shared" ca="1" si="37"/>
        <v>0.72357114308553161</v>
      </c>
      <c r="V97" t="s">
        <v>126</v>
      </c>
      <c r="W97" t="s">
        <v>136</v>
      </c>
    </row>
    <row r="98" spans="1:23">
      <c r="A98" s="1" t="s">
        <v>115</v>
      </c>
      <c r="B98">
        <f t="shared" ca="1" si="19"/>
        <v>3</v>
      </c>
      <c r="C98" t="s">
        <v>276</v>
      </c>
      <c r="D98" s="2">
        <f t="shared" ca="1" si="20"/>
        <v>0.19526627218934911</v>
      </c>
      <c r="E98">
        <f t="shared" ca="1" si="21"/>
        <v>138</v>
      </c>
      <c r="F98">
        <f t="shared" ca="1" si="22"/>
        <v>179</v>
      </c>
      <c r="G98">
        <f t="shared" ca="1" si="23"/>
        <v>169</v>
      </c>
      <c r="H98">
        <f t="shared" ca="1" si="24"/>
        <v>33</v>
      </c>
      <c r="I98">
        <f t="shared" ca="1" si="25"/>
        <v>10</v>
      </c>
      <c r="J98">
        <f t="shared" ca="1" si="26"/>
        <v>1</v>
      </c>
      <c r="K98">
        <f t="shared" ca="1" si="27"/>
        <v>9</v>
      </c>
      <c r="L98">
        <f t="shared" ca="1" si="28"/>
        <v>72</v>
      </c>
      <c r="M98">
        <f t="shared" ca="1" si="29"/>
        <v>67</v>
      </c>
      <c r="N98">
        <f t="shared" ca="1" si="30"/>
        <v>6</v>
      </c>
      <c r="O98">
        <f t="shared" ca="1" si="31"/>
        <v>1</v>
      </c>
      <c r="P98">
        <f t="shared" ca="1" si="32"/>
        <v>3</v>
      </c>
      <c r="Q98">
        <f t="shared" ca="1" si="33"/>
        <v>0</v>
      </c>
      <c r="R98">
        <f t="shared" ca="1" si="34"/>
        <v>14</v>
      </c>
      <c r="S98" s="2">
        <f t="shared" ca="1" si="35"/>
        <v>0.22727272727272727</v>
      </c>
      <c r="T98" s="2">
        <f t="shared" ca="1" si="36"/>
        <v>0.42603550295857989</v>
      </c>
      <c r="U98" s="3">
        <f t="shared" ca="1" si="37"/>
        <v>0.65330823023130713</v>
      </c>
      <c r="V98" t="s">
        <v>121</v>
      </c>
      <c r="W98" t="s">
        <v>132</v>
      </c>
    </row>
    <row r="99" spans="1:23">
      <c r="A99" s="1" t="s">
        <v>116</v>
      </c>
      <c r="B99">
        <f t="shared" ca="1" si="19"/>
        <v>21</v>
      </c>
      <c r="C99" t="s">
        <v>277</v>
      </c>
      <c r="D99" s="2">
        <f t="shared" ca="1" si="20"/>
        <v>0.27179487179487177</v>
      </c>
      <c r="E99">
        <f t="shared" ca="1" si="21"/>
        <v>135</v>
      </c>
      <c r="F99">
        <f t="shared" ca="1" si="22"/>
        <v>224</v>
      </c>
      <c r="G99">
        <f t="shared" ca="1" si="23"/>
        <v>195</v>
      </c>
      <c r="H99">
        <f t="shared" ca="1" si="24"/>
        <v>53</v>
      </c>
      <c r="I99">
        <f t="shared" ca="1" si="25"/>
        <v>17</v>
      </c>
      <c r="J99">
        <f t="shared" ca="1" si="26"/>
        <v>2</v>
      </c>
      <c r="K99">
        <f t="shared" ca="1" si="27"/>
        <v>16</v>
      </c>
      <c r="L99">
        <f t="shared" ca="1" si="28"/>
        <v>122</v>
      </c>
      <c r="M99">
        <f t="shared" ca="1" si="29"/>
        <v>52</v>
      </c>
      <c r="N99">
        <f t="shared" ca="1" si="30"/>
        <v>22</v>
      </c>
      <c r="O99">
        <f t="shared" ca="1" si="31"/>
        <v>0</v>
      </c>
      <c r="P99">
        <f t="shared" ca="1" si="32"/>
        <v>7</v>
      </c>
      <c r="Q99">
        <f t="shared" ca="1" si="33"/>
        <v>0</v>
      </c>
      <c r="R99">
        <f t="shared" ca="1" si="34"/>
        <v>8</v>
      </c>
      <c r="S99" s="2">
        <f t="shared" ca="1" si="35"/>
        <v>0.34562211981566821</v>
      </c>
      <c r="T99" s="2">
        <f t="shared" ca="1" si="36"/>
        <v>0.62564102564102564</v>
      </c>
      <c r="U99" s="3">
        <f t="shared" ca="1" si="37"/>
        <v>0.97126314545669379</v>
      </c>
      <c r="V99" t="s">
        <v>122</v>
      </c>
      <c r="W99" t="s">
        <v>128</v>
      </c>
    </row>
    <row r="100" spans="1:23">
      <c r="A100" s="1" t="s">
        <v>117</v>
      </c>
      <c r="B100">
        <f t="shared" ca="1" si="19"/>
        <v>9</v>
      </c>
      <c r="C100" t="s">
        <v>276</v>
      </c>
      <c r="D100" s="2">
        <f t="shared" ca="1" si="20"/>
        <v>0.2292134831460674</v>
      </c>
      <c r="E100">
        <f t="shared" ca="1" si="21"/>
        <v>145</v>
      </c>
      <c r="F100">
        <f t="shared" ca="1" si="22"/>
        <v>475</v>
      </c>
      <c r="G100">
        <f t="shared" ca="1" si="23"/>
        <v>445</v>
      </c>
      <c r="H100">
        <f t="shared" ca="1" si="24"/>
        <v>102</v>
      </c>
      <c r="I100">
        <f t="shared" ca="1" si="25"/>
        <v>5</v>
      </c>
      <c r="J100">
        <f t="shared" ca="1" si="26"/>
        <v>5</v>
      </c>
      <c r="K100">
        <f ca="1">RANDBETWEEN(0, G100/11)</f>
        <v>23</v>
      </c>
      <c r="L100">
        <f t="shared" ca="1" si="28"/>
        <v>186</v>
      </c>
      <c r="M100">
        <f t="shared" ca="1" si="29"/>
        <v>28</v>
      </c>
      <c r="N100">
        <f t="shared" ca="1" si="30"/>
        <v>12</v>
      </c>
      <c r="O100">
        <f t="shared" ca="1" si="31"/>
        <v>5</v>
      </c>
      <c r="P100">
        <f t="shared" ca="1" si="32"/>
        <v>2</v>
      </c>
      <c r="Q100">
        <f t="shared" ca="1" si="33"/>
        <v>6</v>
      </c>
      <c r="R100">
        <f t="shared" ca="1" si="34"/>
        <v>44</v>
      </c>
      <c r="S100" s="2">
        <f t="shared" ca="1" si="35"/>
        <v>0.25427350427350426</v>
      </c>
      <c r="T100" s="2">
        <f t="shared" ca="1" si="36"/>
        <v>0.41797752808988764</v>
      </c>
      <c r="U100" s="3">
        <f t="shared" ca="1" si="37"/>
        <v>0.6722510323633919</v>
      </c>
      <c r="V100" t="s">
        <v>123</v>
      </c>
      <c r="W100" t="s">
        <v>137</v>
      </c>
    </row>
    <row r="101" spans="1:23">
      <c r="A101" s="4" t="s">
        <v>119</v>
      </c>
      <c r="B101">
        <f t="shared" ca="1" si="19"/>
        <v>6</v>
      </c>
      <c r="C101" t="s">
        <v>277</v>
      </c>
      <c r="D101" s="2">
        <f t="shared" ref="D101" ca="1" si="38">H101/G101</f>
        <v>0.23734177215189872</v>
      </c>
      <c r="E101">
        <f t="shared" ca="1" si="21"/>
        <v>102</v>
      </c>
      <c r="F101">
        <f t="shared" ref="F101" ca="1" si="39">RANDBETWEEN(E101, E101*4)</f>
        <v>333</v>
      </c>
      <c r="G101">
        <f t="shared" ref="G101" ca="1" si="40">IF(
F101&lt;400,
F101-RANDBETWEEN(10,30),
F101-RANDBETWEEN(30,50)
)</f>
        <v>316</v>
      </c>
      <c r="H101">
        <f t="shared" ref="H101" ca="1" si="41">RANDBETWEEN(G101*0.18, G101*0.32)</f>
        <v>75</v>
      </c>
      <c r="I101">
        <f t="shared" ref="I101" ca="1" si="42">RANDBETWEEN(0, (H101-K101)/2)</f>
        <v>17</v>
      </c>
      <c r="J101">
        <f t="shared" ref="J101" ca="1" si="43">RANDBETWEEN(0, (H101-I101-K101)/10)</f>
        <v>1</v>
      </c>
      <c r="K101">
        <f ca="1">RANDBETWEEN(0, G101/11)</f>
        <v>23</v>
      </c>
      <c r="L101">
        <f t="shared" ref="L101" ca="1" si="44">I101*2+J101*3+K101*4+(H101-I101-J101-K101)</f>
        <v>163</v>
      </c>
      <c r="M101">
        <f t="shared" ref="M101" ca="1" si="45">IF(K101&lt;10,RANDBETWEEN(K101, K101*9),RANDBETWEEN(K101, K101*5))</f>
        <v>91</v>
      </c>
      <c r="N101">
        <f t="shared" ref="N101" ca="1" si="46">RANDBETWEEN(0, F101-G101)</f>
        <v>13</v>
      </c>
      <c r="O101">
        <f t="shared" ref="O101" ca="1" si="47">RANDBETWEEN(0, F101-G101-N101-P101)</f>
        <v>0</v>
      </c>
      <c r="P101">
        <f t="shared" ref="P101" ca="1" si="48">RANDBETWEEN(0, F101-G101-N101)</f>
        <v>4</v>
      </c>
      <c r="Q101">
        <f t="shared" ref="Q101" ca="1" si="49">RANDBETWEEN(0, F101-G101-N101-O101-P101)</f>
        <v>0</v>
      </c>
      <c r="R101">
        <f t="shared" ref="R101" ca="1" si="50">RANDBETWEEN(0, F101/10)</f>
        <v>0</v>
      </c>
      <c r="S101" s="2">
        <f t="shared" ref="S101" ca="1" si="51">(H101+N101+O101)/(G101+N101+O101+Q101)</f>
        <v>0.26747720364741639</v>
      </c>
      <c r="T101" s="2">
        <f t="shared" ref="T101" ca="1" si="52">L101/G101</f>
        <v>0.51582278481012656</v>
      </c>
      <c r="U101" s="3">
        <f t="shared" ref="U101" ca="1" si="53">S101+T101</f>
        <v>0.7832999884575429</v>
      </c>
      <c r="V101" t="s">
        <v>124</v>
      </c>
      <c r="W101" t="s">
        <v>138</v>
      </c>
    </row>
    <row r="102" spans="1:23">
      <c r="A102" s="5" t="s">
        <v>175</v>
      </c>
      <c r="B102">
        <f t="shared" ca="1" si="19"/>
        <v>60</v>
      </c>
      <c r="C102" t="s">
        <v>276</v>
      </c>
      <c r="D102" s="2">
        <f t="shared" ref="D102:D165" ca="1" si="54">H102/G102</f>
        <v>0.20535714285714285</v>
      </c>
      <c r="E102">
        <f t="shared" ca="1" si="21"/>
        <v>95</v>
      </c>
      <c r="F102">
        <f t="shared" ref="F102:F165" ca="1" si="55">RANDBETWEEN(E102, E102*4)</f>
        <v>139</v>
      </c>
      <c r="G102">
        <f t="shared" ref="G102:G165" ca="1" si="56">IF(
F102&lt;400,
F102-RANDBETWEEN(10,30),
F102-RANDBETWEEN(30,50)
)</f>
        <v>112</v>
      </c>
      <c r="H102">
        <f t="shared" ref="H102:H165" ca="1" si="57">RANDBETWEEN(G102*0.18, G102*0.32)</f>
        <v>23</v>
      </c>
      <c r="I102">
        <f t="shared" ref="I102:I165" ca="1" si="58">RANDBETWEEN(0, (H102-K102)/2)</f>
        <v>5</v>
      </c>
      <c r="J102">
        <f t="shared" ref="J102:J165" ca="1" si="59">RANDBETWEEN(0, (H102-I102-K102)/10)</f>
        <v>1</v>
      </c>
      <c r="K102">
        <f t="shared" ref="K102:K165" ca="1" si="60">RANDBETWEEN(0, G102/11)</f>
        <v>5</v>
      </c>
      <c r="L102">
        <f t="shared" ref="L102:L165" ca="1" si="61">I102*2+J102*3+K102*4+(H102-I102-J102-K102)</f>
        <v>45</v>
      </c>
      <c r="M102">
        <f t="shared" ref="M102:M165" ca="1" si="62">IF(K102&lt;10,RANDBETWEEN(K102, K102*9),RANDBETWEEN(K102, K102*5))</f>
        <v>42</v>
      </c>
      <c r="N102">
        <f t="shared" ref="N102:N165" ca="1" si="63">RANDBETWEEN(0, F102-G102)</f>
        <v>7</v>
      </c>
      <c r="O102">
        <f t="shared" ref="O102:O165" ca="1" si="64">RANDBETWEEN(0, F102-G102-N102-P102)</f>
        <v>9</v>
      </c>
      <c r="P102">
        <f t="shared" ref="P102:P165" ca="1" si="65">RANDBETWEEN(0, F102-G102-N102)</f>
        <v>6</v>
      </c>
      <c r="Q102">
        <f t="shared" ref="Q102:Q165" ca="1" si="66">RANDBETWEEN(0, F102-G102-N102-O102-P102)</f>
        <v>2</v>
      </c>
      <c r="R102">
        <f t="shared" ref="R102:R165" ca="1" si="67">RANDBETWEEN(0, F102/10)</f>
        <v>8</v>
      </c>
      <c r="S102" s="2">
        <f t="shared" ref="S102:S165" ca="1" si="68">(H102+N102+O102)/(G102+N102+O102+Q102)</f>
        <v>0.3</v>
      </c>
      <c r="T102" s="2">
        <f t="shared" ref="T102:T165" ca="1" si="69">L102/G102</f>
        <v>0.4017857142857143</v>
      </c>
      <c r="U102" s="3">
        <f t="shared" ref="U102:U165" ca="1" si="70">S102+T102</f>
        <v>0.70178571428571423</v>
      </c>
      <c r="V102" t="s">
        <v>125</v>
      </c>
      <c r="W102" t="s">
        <v>139</v>
      </c>
    </row>
    <row r="103" spans="1:23">
      <c r="A103" s="5" t="s">
        <v>176</v>
      </c>
      <c r="B103">
        <f t="shared" ca="1" si="19"/>
        <v>18</v>
      </c>
      <c r="C103" t="s">
        <v>277</v>
      </c>
      <c r="D103" s="2">
        <f t="shared" ca="1" si="54"/>
        <v>0.25868725868725867</v>
      </c>
      <c r="E103">
        <f t="shared" ca="1" si="21"/>
        <v>76</v>
      </c>
      <c r="F103">
        <f t="shared" ca="1" si="55"/>
        <v>278</v>
      </c>
      <c r="G103">
        <f t="shared" ca="1" si="56"/>
        <v>259</v>
      </c>
      <c r="H103">
        <f t="shared" ca="1" si="57"/>
        <v>67</v>
      </c>
      <c r="I103">
        <f t="shared" ca="1" si="58"/>
        <v>20</v>
      </c>
      <c r="J103">
        <f t="shared" ca="1" si="59"/>
        <v>0</v>
      </c>
      <c r="K103">
        <f t="shared" ca="1" si="60"/>
        <v>22</v>
      </c>
      <c r="L103">
        <f t="shared" ca="1" si="61"/>
        <v>153</v>
      </c>
      <c r="M103">
        <f t="shared" ca="1" si="62"/>
        <v>43</v>
      </c>
      <c r="N103">
        <f t="shared" ca="1" si="63"/>
        <v>5</v>
      </c>
      <c r="O103">
        <f t="shared" ca="1" si="64"/>
        <v>2</v>
      </c>
      <c r="P103">
        <f t="shared" ca="1" si="65"/>
        <v>12</v>
      </c>
      <c r="Q103">
        <f t="shared" ca="1" si="66"/>
        <v>0</v>
      </c>
      <c r="R103">
        <f t="shared" ca="1" si="67"/>
        <v>22</v>
      </c>
      <c r="S103" s="2">
        <f t="shared" ca="1" si="68"/>
        <v>0.2781954887218045</v>
      </c>
      <c r="T103" s="2">
        <f t="shared" ca="1" si="69"/>
        <v>0.59073359073359077</v>
      </c>
      <c r="U103" s="3">
        <f t="shared" ca="1" si="70"/>
        <v>0.86892907945539521</v>
      </c>
      <c r="V103" t="s">
        <v>126</v>
      </c>
      <c r="W103" t="s">
        <v>140</v>
      </c>
    </row>
    <row r="104" spans="1:23">
      <c r="A104" s="5" t="s">
        <v>177</v>
      </c>
      <c r="B104">
        <f t="shared" ca="1" si="19"/>
        <v>34</v>
      </c>
      <c r="C104" t="s">
        <v>276</v>
      </c>
      <c r="D104" s="2">
        <f t="shared" ca="1" si="54"/>
        <v>0.31470588235294117</v>
      </c>
      <c r="E104">
        <f t="shared" ca="1" si="21"/>
        <v>150</v>
      </c>
      <c r="F104">
        <f t="shared" ca="1" si="55"/>
        <v>369</v>
      </c>
      <c r="G104">
        <f t="shared" ca="1" si="56"/>
        <v>340</v>
      </c>
      <c r="H104">
        <f t="shared" ca="1" si="57"/>
        <v>107</v>
      </c>
      <c r="I104">
        <f t="shared" ca="1" si="58"/>
        <v>5</v>
      </c>
      <c r="J104">
        <f t="shared" ca="1" si="59"/>
        <v>4</v>
      </c>
      <c r="K104">
        <f t="shared" ca="1" si="60"/>
        <v>17</v>
      </c>
      <c r="L104">
        <f t="shared" ca="1" si="61"/>
        <v>171</v>
      </c>
      <c r="M104">
        <f t="shared" ca="1" si="62"/>
        <v>81</v>
      </c>
      <c r="N104">
        <f t="shared" ca="1" si="63"/>
        <v>5</v>
      </c>
      <c r="O104">
        <f t="shared" ca="1" si="64"/>
        <v>3</v>
      </c>
      <c r="P104">
        <f t="shared" ca="1" si="65"/>
        <v>16</v>
      </c>
      <c r="Q104">
        <f t="shared" ca="1" si="66"/>
        <v>5</v>
      </c>
      <c r="R104">
        <f t="shared" ca="1" si="67"/>
        <v>27</v>
      </c>
      <c r="S104" s="2">
        <f t="shared" ca="1" si="68"/>
        <v>0.32577903682719545</v>
      </c>
      <c r="T104" s="2">
        <f t="shared" ca="1" si="69"/>
        <v>0.50294117647058822</v>
      </c>
      <c r="U104" s="3">
        <f t="shared" ca="1" si="70"/>
        <v>0.82872021329778367</v>
      </c>
      <c r="V104" t="s">
        <v>121</v>
      </c>
      <c r="W104" t="s">
        <v>141</v>
      </c>
    </row>
    <row r="105" spans="1:23">
      <c r="A105" s="5" t="s">
        <v>178</v>
      </c>
      <c r="B105">
        <f t="shared" ca="1" si="19"/>
        <v>26</v>
      </c>
      <c r="C105" t="s">
        <v>277</v>
      </c>
      <c r="D105" s="2">
        <f t="shared" ca="1" si="54"/>
        <v>0.24047619047619048</v>
      </c>
      <c r="E105">
        <f t="shared" ca="1" si="21"/>
        <v>119</v>
      </c>
      <c r="F105">
        <f t="shared" ca="1" si="55"/>
        <v>463</v>
      </c>
      <c r="G105">
        <f t="shared" ca="1" si="56"/>
        <v>420</v>
      </c>
      <c r="H105">
        <f t="shared" ca="1" si="57"/>
        <v>101</v>
      </c>
      <c r="I105">
        <f t="shared" ca="1" si="58"/>
        <v>13</v>
      </c>
      <c r="J105">
        <f t="shared" ca="1" si="59"/>
        <v>4</v>
      </c>
      <c r="K105">
        <f t="shared" ca="1" si="60"/>
        <v>34</v>
      </c>
      <c r="L105">
        <f t="shared" ca="1" si="61"/>
        <v>224</v>
      </c>
      <c r="M105">
        <f t="shared" ca="1" si="62"/>
        <v>144</v>
      </c>
      <c r="N105">
        <f t="shared" ca="1" si="63"/>
        <v>22</v>
      </c>
      <c r="O105">
        <f t="shared" ca="1" si="64"/>
        <v>2</v>
      </c>
      <c r="P105">
        <f t="shared" ca="1" si="65"/>
        <v>18</v>
      </c>
      <c r="Q105">
        <f t="shared" ca="1" si="66"/>
        <v>0</v>
      </c>
      <c r="R105">
        <f t="shared" ca="1" si="67"/>
        <v>9</v>
      </c>
      <c r="S105" s="2">
        <f t="shared" ca="1" si="68"/>
        <v>0.28153153153153154</v>
      </c>
      <c r="T105" s="2">
        <f t="shared" ca="1" si="69"/>
        <v>0.53333333333333333</v>
      </c>
      <c r="U105" s="3">
        <f t="shared" ca="1" si="70"/>
        <v>0.81486486486486487</v>
      </c>
      <c r="V105" t="s">
        <v>122</v>
      </c>
      <c r="W105" t="s">
        <v>142</v>
      </c>
    </row>
    <row r="106" spans="1:23">
      <c r="A106" s="5" t="s">
        <v>179</v>
      </c>
      <c r="B106">
        <f t="shared" ca="1" si="19"/>
        <v>87</v>
      </c>
      <c r="C106" t="s">
        <v>276</v>
      </c>
      <c r="D106" s="2">
        <f t="shared" ca="1" si="54"/>
        <v>0.25225225225225223</v>
      </c>
      <c r="E106">
        <f t="shared" ca="1" si="21"/>
        <v>65</v>
      </c>
      <c r="F106">
        <f t="shared" ca="1" si="55"/>
        <v>245</v>
      </c>
      <c r="G106">
        <f t="shared" ca="1" si="56"/>
        <v>222</v>
      </c>
      <c r="H106">
        <f t="shared" ca="1" si="57"/>
        <v>56</v>
      </c>
      <c r="I106">
        <f t="shared" ca="1" si="58"/>
        <v>14</v>
      </c>
      <c r="J106">
        <f t="shared" ca="1" si="59"/>
        <v>3</v>
      </c>
      <c r="K106">
        <f t="shared" ca="1" si="60"/>
        <v>9</v>
      </c>
      <c r="L106">
        <f t="shared" ca="1" si="61"/>
        <v>103</v>
      </c>
      <c r="M106">
        <f t="shared" ca="1" si="62"/>
        <v>49</v>
      </c>
      <c r="N106">
        <f t="shared" ca="1" si="63"/>
        <v>6</v>
      </c>
      <c r="O106">
        <f t="shared" ca="1" si="64"/>
        <v>3</v>
      </c>
      <c r="P106">
        <f t="shared" ca="1" si="65"/>
        <v>4</v>
      </c>
      <c r="Q106">
        <f t="shared" ca="1" si="66"/>
        <v>6</v>
      </c>
      <c r="R106">
        <f t="shared" ca="1" si="67"/>
        <v>23</v>
      </c>
      <c r="S106" s="2">
        <f t="shared" ca="1" si="68"/>
        <v>0.27426160337552741</v>
      </c>
      <c r="T106" s="2">
        <f t="shared" ca="1" si="69"/>
        <v>0.46396396396396394</v>
      </c>
      <c r="U106" s="3">
        <f t="shared" ca="1" si="70"/>
        <v>0.7382255673394913</v>
      </c>
      <c r="V106" t="s">
        <v>123</v>
      </c>
      <c r="W106" t="s">
        <v>129</v>
      </c>
    </row>
    <row r="107" spans="1:23">
      <c r="A107" s="5" t="s">
        <v>180</v>
      </c>
      <c r="B107">
        <f t="shared" ca="1" si="19"/>
        <v>78</v>
      </c>
      <c r="C107" t="s">
        <v>277</v>
      </c>
      <c r="D107" s="2">
        <f t="shared" ca="1" si="54"/>
        <v>0.22459893048128343</v>
      </c>
      <c r="E107">
        <f t="shared" ca="1" si="21"/>
        <v>70</v>
      </c>
      <c r="F107">
        <f t="shared" ca="1" si="55"/>
        <v>202</v>
      </c>
      <c r="G107">
        <f t="shared" ca="1" si="56"/>
        <v>187</v>
      </c>
      <c r="H107">
        <f t="shared" ca="1" si="57"/>
        <v>42</v>
      </c>
      <c r="I107">
        <f t="shared" ca="1" si="58"/>
        <v>16</v>
      </c>
      <c r="J107">
        <f t="shared" ca="1" si="59"/>
        <v>0</v>
      </c>
      <c r="K107">
        <f t="shared" ca="1" si="60"/>
        <v>6</v>
      </c>
      <c r="L107">
        <f t="shared" ca="1" si="61"/>
        <v>76</v>
      </c>
      <c r="M107">
        <f t="shared" ca="1" si="62"/>
        <v>12</v>
      </c>
      <c r="N107">
        <f t="shared" ca="1" si="63"/>
        <v>3</v>
      </c>
      <c r="O107">
        <f t="shared" ca="1" si="64"/>
        <v>3</v>
      </c>
      <c r="P107">
        <f t="shared" ca="1" si="65"/>
        <v>9</v>
      </c>
      <c r="Q107">
        <f t="shared" ca="1" si="66"/>
        <v>0</v>
      </c>
      <c r="R107">
        <f t="shared" ca="1" si="67"/>
        <v>0</v>
      </c>
      <c r="S107" s="2">
        <f t="shared" ca="1" si="68"/>
        <v>0.24870466321243523</v>
      </c>
      <c r="T107" s="2">
        <f t="shared" ca="1" si="69"/>
        <v>0.40641711229946526</v>
      </c>
      <c r="U107" s="3">
        <f t="shared" ca="1" si="70"/>
        <v>0.65512177551190054</v>
      </c>
      <c r="V107" t="s">
        <v>124</v>
      </c>
      <c r="W107" t="s">
        <v>143</v>
      </c>
    </row>
    <row r="108" spans="1:23">
      <c r="A108" s="5" t="s">
        <v>181</v>
      </c>
      <c r="B108">
        <f t="shared" ca="1" si="19"/>
        <v>13</v>
      </c>
      <c r="C108" t="s">
        <v>276</v>
      </c>
      <c r="D108" s="2">
        <f t="shared" ca="1" si="54"/>
        <v>0.27160493827160492</v>
      </c>
      <c r="E108">
        <f t="shared" ca="1" si="21"/>
        <v>105</v>
      </c>
      <c r="F108">
        <f t="shared" ca="1" si="55"/>
        <v>334</v>
      </c>
      <c r="G108">
        <f t="shared" ca="1" si="56"/>
        <v>324</v>
      </c>
      <c r="H108">
        <f t="shared" ca="1" si="57"/>
        <v>88</v>
      </c>
      <c r="I108">
        <f t="shared" ca="1" si="58"/>
        <v>32</v>
      </c>
      <c r="J108">
        <f t="shared" ca="1" si="59"/>
        <v>3</v>
      </c>
      <c r="K108">
        <f t="shared" ca="1" si="60"/>
        <v>6</v>
      </c>
      <c r="L108">
        <f t="shared" ca="1" si="61"/>
        <v>144</v>
      </c>
      <c r="M108">
        <f t="shared" ca="1" si="62"/>
        <v>38</v>
      </c>
      <c r="N108">
        <f t="shared" ca="1" si="63"/>
        <v>3</v>
      </c>
      <c r="O108">
        <f t="shared" ca="1" si="64"/>
        <v>2</v>
      </c>
      <c r="P108">
        <f t="shared" ca="1" si="65"/>
        <v>0</v>
      </c>
      <c r="Q108">
        <f t="shared" ca="1" si="66"/>
        <v>2</v>
      </c>
      <c r="R108">
        <f t="shared" ca="1" si="67"/>
        <v>10</v>
      </c>
      <c r="S108" s="2">
        <f t="shared" ca="1" si="68"/>
        <v>0.2809667673716012</v>
      </c>
      <c r="T108" s="2">
        <f t="shared" ca="1" si="69"/>
        <v>0.44444444444444442</v>
      </c>
      <c r="U108" s="3">
        <f t="shared" ca="1" si="70"/>
        <v>0.72541121181604562</v>
      </c>
      <c r="V108" t="s">
        <v>125</v>
      </c>
      <c r="W108" t="s">
        <v>144</v>
      </c>
    </row>
    <row r="109" spans="1:23">
      <c r="A109" s="5" t="s">
        <v>182</v>
      </c>
      <c r="B109">
        <f t="shared" ca="1" si="19"/>
        <v>87</v>
      </c>
      <c r="C109" t="s">
        <v>277</v>
      </c>
      <c r="D109" s="2">
        <f t="shared" ca="1" si="54"/>
        <v>0.28521126760563381</v>
      </c>
      <c r="E109">
        <f t="shared" ca="1" si="21"/>
        <v>145</v>
      </c>
      <c r="F109">
        <f t="shared" ca="1" si="55"/>
        <v>295</v>
      </c>
      <c r="G109">
        <f t="shared" ca="1" si="56"/>
        <v>284</v>
      </c>
      <c r="H109">
        <f t="shared" ca="1" si="57"/>
        <v>81</v>
      </c>
      <c r="I109">
        <f t="shared" ca="1" si="58"/>
        <v>24</v>
      </c>
      <c r="J109">
        <f t="shared" ca="1" si="59"/>
        <v>3</v>
      </c>
      <c r="K109">
        <f t="shared" ca="1" si="60"/>
        <v>25</v>
      </c>
      <c r="L109">
        <f t="shared" ca="1" si="61"/>
        <v>186</v>
      </c>
      <c r="M109">
        <f t="shared" ca="1" si="62"/>
        <v>71</v>
      </c>
      <c r="N109">
        <f t="shared" ca="1" si="63"/>
        <v>10</v>
      </c>
      <c r="O109">
        <f t="shared" ca="1" si="64"/>
        <v>1</v>
      </c>
      <c r="P109">
        <f t="shared" ca="1" si="65"/>
        <v>0</v>
      </c>
      <c r="Q109">
        <f t="shared" ca="1" si="66"/>
        <v>0</v>
      </c>
      <c r="R109">
        <f t="shared" ca="1" si="67"/>
        <v>26</v>
      </c>
      <c r="S109" s="2">
        <f t="shared" ca="1" si="68"/>
        <v>0.31186440677966104</v>
      </c>
      <c r="T109" s="2">
        <f t="shared" ca="1" si="69"/>
        <v>0.65492957746478875</v>
      </c>
      <c r="U109" s="3">
        <f t="shared" ca="1" si="70"/>
        <v>0.96679398424444973</v>
      </c>
      <c r="V109" t="s">
        <v>126</v>
      </c>
      <c r="W109" t="s">
        <v>145</v>
      </c>
    </row>
    <row r="110" spans="1:23">
      <c r="A110" s="5" t="s">
        <v>183</v>
      </c>
      <c r="B110">
        <f t="shared" ca="1" si="19"/>
        <v>55</v>
      </c>
      <c r="C110" t="s">
        <v>276</v>
      </c>
      <c r="D110" s="2">
        <f t="shared" ca="1" si="54"/>
        <v>0.31216931216931215</v>
      </c>
      <c r="E110">
        <f t="shared" ca="1" si="21"/>
        <v>112</v>
      </c>
      <c r="F110">
        <f t="shared" ca="1" si="55"/>
        <v>219</v>
      </c>
      <c r="G110">
        <f t="shared" ca="1" si="56"/>
        <v>189</v>
      </c>
      <c r="H110">
        <f t="shared" ca="1" si="57"/>
        <v>59</v>
      </c>
      <c r="I110">
        <f t="shared" ca="1" si="58"/>
        <v>11</v>
      </c>
      <c r="J110">
        <f t="shared" ca="1" si="59"/>
        <v>2</v>
      </c>
      <c r="K110">
        <f t="shared" ca="1" si="60"/>
        <v>1</v>
      </c>
      <c r="L110">
        <f t="shared" ca="1" si="61"/>
        <v>77</v>
      </c>
      <c r="M110">
        <f t="shared" ca="1" si="62"/>
        <v>4</v>
      </c>
      <c r="N110">
        <f t="shared" ca="1" si="63"/>
        <v>6</v>
      </c>
      <c r="O110">
        <f t="shared" ca="1" si="64"/>
        <v>16</v>
      </c>
      <c r="P110">
        <f t="shared" ca="1" si="65"/>
        <v>0</v>
      </c>
      <c r="Q110">
        <f t="shared" ca="1" si="66"/>
        <v>1</v>
      </c>
      <c r="R110">
        <f t="shared" ca="1" si="67"/>
        <v>6</v>
      </c>
      <c r="S110" s="2">
        <f t="shared" ca="1" si="68"/>
        <v>0.38207547169811323</v>
      </c>
      <c r="T110" s="2">
        <f t="shared" ca="1" si="69"/>
        <v>0.40740740740740738</v>
      </c>
      <c r="U110" s="3">
        <f t="shared" ca="1" si="70"/>
        <v>0.78948287910552062</v>
      </c>
      <c r="V110" t="s">
        <v>121</v>
      </c>
      <c r="W110" t="s">
        <v>146</v>
      </c>
    </row>
    <row r="111" spans="1:23">
      <c r="A111" s="5" t="s">
        <v>184</v>
      </c>
      <c r="B111">
        <f t="shared" ca="1" si="19"/>
        <v>69</v>
      </c>
      <c r="C111" t="s">
        <v>277</v>
      </c>
      <c r="D111" s="2">
        <f t="shared" ca="1" si="54"/>
        <v>0.20071684587813621</v>
      </c>
      <c r="E111">
        <f t="shared" ca="1" si="21"/>
        <v>88</v>
      </c>
      <c r="F111">
        <f t="shared" ca="1" si="55"/>
        <v>293</v>
      </c>
      <c r="G111">
        <f t="shared" ca="1" si="56"/>
        <v>279</v>
      </c>
      <c r="H111">
        <f t="shared" ca="1" si="57"/>
        <v>56</v>
      </c>
      <c r="I111">
        <f t="shared" ca="1" si="58"/>
        <v>3</v>
      </c>
      <c r="J111">
        <f t="shared" ca="1" si="59"/>
        <v>2</v>
      </c>
      <c r="K111">
        <f t="shared" ca="1" si="60"/>
        <v>24</v>
      </c>
      <c r="L111">
        <f t="shared" ca="1" si="61"/>
        <v>135</v>
      </c>
      <c r="M111">
        <f t="shared" ca="1" si="62"/>
        <v>28</v>
      </c>
      <c r="N111">
        <f t="shared" ca="1" si="63"/>
        <v>11</v>
      </c>
      <c r="O111">
        <f t="shared" ca="1" si="64"/>
        <v>0</v>
      </c>
      <c r="P111">
        <f t="shared" ca="1" si="65"/>
        <v>1</v>
      </c>
      <c r="Q111">
        <f t="shared" ca="1" si="66"/>
        <v>0</v>
      </c>
      <c r="R111">
        <f t="shared" ca="1" si="67"/>
        <v>18</v>
      </c>
      <c r="S111" s="2">
        <f t="shared" ca="1" si="68"/>
        <v>0.23103448275862068</v>
      </c>
      <c r="T111" s="2">
        <f t="shared" ca="1" si="69"/>
        <v>0.4838709677419355</v>
      </c>
      <c r="U111" s="3">
        <f t="shared" ca="1" si="70"/>
        <v>0.71490545050055621</v>
      </c>
      <c r="V111" t="s">
        <v>122</v>
      </c>
      <c r="W111" t="s">
        <v>147</v>
      </c>
    </row>
    <row r="112" spans="1:23">
      <c r="A112" s="5" t="s">
        <v>185</v>
      </c>
      <c r="B112">
        <f t="shared" ca="1" si="19"/>
        <v>29</v>
      </c>
      <c r="C112" t="s">
        <v>276</v>
      </c>
      <c r="D112" s="2">
        <f t="shared" ca="1" si="54"/>
        <v>0.29493087557603687</v>
      </c>
      <c r="E112">
        <f t="shared" ca="1" si="21"/>
        <v>107</v>
      </c>
      <c r="F112">
        <f t="shared" ca="1" si="55"/>
        <v>227</v>
      </c>
      <c r="G112">
        <f t="shared" ca="1" si="56"/>
        <v>217</v>
      </c>
      <c r="H112">
        <f t="shared" ca="1" si="57"/>
        <v>64</v>
      </c>
      <c r="I112">
        <f t="shared" ca="1" si="58"/>
        <v>1</v>
      </c>
      <c r="J112">
        <f t="shared" ca="1" si="59"/>
        <v>3</v>
      </c>
      <c r="K112">
        <f t="shared" ca="1" si="60"/>
        <v>19</v>
      </c>
      <c r="L112">
        <f t="shared" ca="1" si="61"/>
        <v>128</v>
      </c>
      <c r="M112">
        <f t="shared" ca="1" si="62"/>
        <v>89</v>
      </c>
      <c r="N112">
        <f t="shared" ca="1" si="63"/>
        <v>10</v>
      </c>
      <c r="O112">
        <f t="shared" ca="1" si="64"/>
        <v>0</v>
      </c>
      <c r="P112">
        <f t="shared" ca="1" si="65"/>
        <v>0</v>
      </c>
      <c r="Q112">
        <f t="shared" ca="1" si="66"/>
        <v>0</v>
      </c>
      <c r="R112">
        <f t="shared" ca="1" si="67"/>
        <v>9</v>
      </c>
      <c r="S112" s="2">
        <f t="shared" ca="1" si="68"/>
        <v>0.32599118942731276</v>
      </c>
      <c r="T112" s="2">
        <f t="shared" ca="1" si="69"/>
        <v>0.58986175115207373</v>
      </c>
      <c r="U112" s="3">
        <f t="shared" ca="1" si="70"/>
        <v>0.91585294057938649</v>
      </c>
      <c r="V112" t="s">
        <v>123</v>
      </c>
      <c r="W112" t="s">
        <v>148</v>
      </c>
    </row>
    <row r="113" spans="1:23">
      <c r="A113" s="5" t="s">
        <v>186</v>
      </c>
      <c r="B113">
        <f t="shared" ca="1" si="19"/>
        <v>23</v>
      </c>
      <c r="C113" t="s">
        <v>277</v>
      </c>
      <c r="D113" s="2">
        <f t="shared" ca="1" si="54"/>
        <v>0.23</v>
      </c>
      <c r="E113">
        <f t="shared" ca="1" si="21"/>
        <v>97</v>
      </c>
      <c r="F113">
        <f t="shared" ca="1" si="55"/>
        <v>215</v>
      </c>
      <c r="G113">
        <f t="shared" ca="1" si="56"/>
        <v>200</v>
      </c>
      <c r="H113">
        <f t="shared" ca="1" si="57"/>
        <v>46</v>
      </c>
      <c r="I113">
        <f t="shared" ca="1" si="58"/>
        <v>4</v>
      </c>
      <c r="J113">
        <f t="shared" ca="1" si="59"/>
        <v>2</v>
      </c>
      <c r="K113">
        <f t="shared" ca="1" si="60"/>
        <v>14</v>
      </c>
      <c r="L113">
        <f t="shared" ca="1" si="61"/>
        <v>96</v>
      </c>
      <c r="M113">
        <f t="shared" ca="1" si="62"/>
        <v>35</v>
      </c>
      <c r="N113">
        <f t="shared" ca="1" si="63"/>
        <v>12</v>
      </c>
      <c r="O113">
        <f t="shared" ca="1" si="64"/>
        <v>2</v>
      </c>
      <c r="P113">
        <f t="shared" ca="1" si="65"/>
        <v>0</v>
      </c>
      <c r="Q113">
        <f t="shared" ca="1" si="66"/>
        <v>0</v>
      </c>
      <c r="R113">
        <f t="shared" ca="1" si="67"/>
        <v>15</v>
      </c>
      <c r="S113" s="2">
        <f t="shared" ca="1" si="68"/>
        <v>0.28037383177570091</v>
      </c>
      <c r="T113" s="2">
        <f t="shared" ca="1" si="69"/>
        <v>0.48</v>
      </c>
      <c r="U113" s="3">
        <f t="shared" ca="1" si="70"/>
        <v>0.76037383177570095</v>
      </c>
      <c r="V113" t="s">
        <v>124</v>
      </c>
      <c r="W113" t="s">
        <v>131</v>
      </c>
    </row>
    <row r="114" spans="1:23">
      <c r="A114" s="5" t="s">
        <v>187</v>
      </c>
      <c r="B114">
        <f t="shared" ca="1" si="19"/>
        <v>23</v>
      </c>
      <c r="C114" t="s">
        <v>276</v>
      </c>
      <c r="D114" s="2">
        <f t="shared" ca="1" si="54"/>
        <v>0.3</v>
      </c>
      <c r="E114">
        <f t="shared" ca="1" si="21"/>
        <v>70</v>
      </c>
      <c r="F114">
        <f t="shared" ca="1" si="55"/>
        <v>81</v>
      </c>
      <c r="G114">
        <f t="shared" ca="1" si="56"/>
        <v>60</v>
      </c>
      <c r="H114">
        <f t="shared" ca="1" si="57"/>
        <v>18</v>
      </c>
      <c r="I114">
        <f t="shared" ca="1" si="58"/>
        <v>1</v>
      </c>
      <c r="J114">
        <f t="shared" ca="1" si="59"/>
        <v>0</v>
      </c>
      <c r="K114">
        <f t="shared" ca="1" si="60"/>
        <v>5</v>
      </c>
      <c r="L114">
        <f t="shared" ca="1" si="61"/>
        <v>34</v>
      </c>
      <c r="M114">
        <f t="shared" ca="1" si="62"/>
        <v>38</v>
      </c>
      <c r="N114">
        <f t="shared" ca="1" si="63"/>
        <v>20</v>
      </c>
      <c r="O114">
        <f t="shared" ca="1" si="64"/>
        <v>1</v>
      </c>
      <c r="P114">
        <f t="shared" ca="1" si="65"/>
        <v>0</v>
      </c>
      <c r="Q114">
        <f t="shared" ca="1" si="66"/>
        <v>0</v>
      </c>
      <c r="R114">
        <f t="shared" ca="1" si="67"/>
        <v>4</v>
      </c>
      <c r="S114" s="2">
        <f t="shared" ca="1" si="68"/>
        <v>0.48148148148148145</v>
      </c>
      <c r="T114" s="2">
        <f t="shared" ca="1" si="69"/>
        <v>0.56666666666666665</v>
      </c>
      <c r="U114" s="3">
        <f t="shared" ca="1" si="70"/>
        <v>1.0481481481481481</v>
      </c>
      <c r="V114" t="s">
        <v>125</v>
      </c>
      <c r="W114" t="s">
        <v>149</v>
      </c>
    </row>
    <row r="115" spans="1:23">
      <c r="A115" s="5" t="s">
        <v>188</v>
      </c>
      <c r="B115">
        <f t="shared" ca="1" si="19"/>
        <v>8</v>
      </c>
      <c r="C115" t="s">
        <v>277</v>
      </c>
      <c r="D115" s="2">
        <f t="shared" ca="1" si="54"/>
        <v>0.28746177370030579</v>
      </c>
      <c r="E115">
        <f t="shared" ca="1" si="21"/>
        <v>114</v>
      </c>
      <c r="F115">
        <f t="shared" ca="1" si="55"/>
        <v>337</v>
      </c>
      <c r="G115">
        <f t="shared" ca="1" si="56"/>
        <v>327</v>
      </c>
      <c r="H115">
        <f t="shared" ca="1" si="57"/>
        <v>94</v>
      </c>
      <c r="I115">
        <f t="shared" ca="1" si="58"/>
        <v>25</v>
      </c>
      <c r="J115">
        <f t="shared" ca="1" si="59"/>
        <v>4</v>
      </c>
      <c r="K115">
        <f t="shared" ca="1" si="60"/>
        <v>21</v>
      </c>
      <c r="L115">
        <f t="shared" ca="1" si="61"/>
        <v>190</v>
      </c>
      <c r="M115">
        <f t="shared" ca="1" si="62"/>
        <v>102</v>
      </c>
      <c r="N115">
        <f t="shared" ca="1" si="63"/>
        <v>3</v>
      </c>
      <c r="O115">
        <f t="shared" ca="1" si="64"/>
        <v>1</v>
      </c>
      <c r="P115">
        <f t="shared" ca="1" si="65"/>
        <v>5</v>
      </c>
      <c r="Q115">
        <f t="shared" ca="1" si="66"/>
        <v>1</v>
      </c>
      <c r="R115">
        <f t="shared" ca="1" si="67"/>
        <v>13</v>
      </c>
      <c r="S115" s="2">
        <f t="shared" ca="1" si="68"/>
        <v>0.29518072289156627</v>
      </c>
      <c r="T115" s="2">
        <f t="shared" ca="1" si="69"/>
        <v>0.58103975535168195</v>
      </c>
      <c r="U115" s="3">
        <f t="shared" ca="1" si="70"/>
        <v>0.87622047824324822</v>
      </c>
      <c r="V115" t="s">
        <v>126</v>
      </c>
      <c r="W115" t="s">
        <v>150</v>
      </c>
    </row>
    <row r="116" spans="1:23">
      <c r="A116" s="5" t="s">
        <v>189</v>
      </c>
      <c r="B116">
        <f t="shared" ca="1" si="19"/>
        <v>9</v>
      </c>
      <c r="C116" t="s">
        <v>276</v>
      </c>
      <c r="D116" s="2">
        <f t="shared" ca="1" si="54"/>
        <v>0.19047619047619047</v>
      </c>
      <c r="E116">
        <f t="shared" ca="1" si="21"/>
        <v>65</v>
      </c>
      <c r="F116">
        <f t="shared" ca="1" si="55"/>
        <v>89</v>
      </c>
      <c r="G116">
        <f t="shared" ca="1" si="56"/>
        <v>63</v>
      </c>
      <c r="H116">
        <f t="shared" ca="1" si="57"/>
        <v>12</v>
      </c>
      <c r="I116">
        <f t="shared" ca="1" si="58"/>
        <v>4</v>
      </c>
      <c r="J116">
        <f t="shared" ca="1" si="59"/>
        <v>0</v>
      </c>
      <c r="K116">
        <f t="shared" ca="1" si="60"/>
        <v>0</v>
      </c>
      <c r="L116">
        <f t="shared" ca="1" si="61"/>
        <v>16</v>
      </c>
      <c r="M116">
        <f t="shared" ca="1" si="62"/>
        <v>0</v>
      </c>
      <c r="N116">
        <f t="shared" ca="1" si="63"/>
        <v>23</v>
      </c>
      <c r="O116">
        <f t="shared" ca="1" si="64"/>
        <v>0</v>
      </c>
      <c r="P116">
        <f t="shared" ca="1" si="65"/>
        <v>2</v>
      </c>
      <c r="Q116">
        <f t="shared" ca="1" si="66"/>
        <v>0</v>
      </c>
      <c r="R116">
        <f t="shared" ca="1" si="67"/>
        <v>0</v>
      </c>
      <c r="S116" s="2">
        <f t="shared" ca="1" si="68"/>
        <v>0.40697674418604651</v>
      </c>
      <c r="T116" s="2">
        <f t="shared" ca="1" si="69"/>
        <v>0.25396825396825395</v>
      </c>
      <c r="U116" s="3">
        <f t="shared" ca="1" si="70"/>
        <v>0.66094499815430052</v>
      </c>
      <c r="V116" t="s">
        <v>121</v>
      </c>
      <c r="W116" t="s">
        <v>151</v>
      </c>
    </row>
    <row r="117" spans="1:23">
      <c r="A117" s="5" t="s">
        <v>190</v>
      </c>
      <c r="B117">
        <f t="shared" ca="1" si="19"/>
        <v>91</v>
      </c>
      <c r="C117" t="s">
        <v>277</v>
      </c>
      <c r="D117" s="2">
        <f t="shared" ca="1" si="54"/>
        <v>0.19117647058823528</v>
      </c>
      <c r="E117">
        <f t="shared" ca="1" si="21"/>
        <v>126</v>
      </c>
      <c r="F117">
        <f t="shared" ca="1" si="55"/>
        <v>358</v>
      </c>
      <c r="G117">
        <f t="shared" ca="1" si="56"/>
        <v>340</v>
      </c>
      <c r="H117">
        <f t="shared" ca="1" si="57"/>
        <v>65</v>
      </c>
      <c r="I117">
        <f t="shared" ca="1" si="58"/>
        <v>8</v>
      </c>
      <c r="J117">
        <f t="shared" ca="1" si="59"/>
        <v>2</v>
      </c>
      <c r="K117">
        <f t="shared" ca="1" si="60"/>
        <v>13</v>
      </c>
      <c r="L117">
        <f t="shared" ca="1" si="61"/>
        <v>116</v>
      </c>
      <c r="M117">
        <f t="shared" ca="1" si="62"/>
        <v>21</v>
      </c>
      <c r="N117">
        <f t="shared" ca="1" si="63"/>
        <v>16</v>
      </c>
      <c r="O117">
        <f t="shared" ca="1" si="64"/>
        <v>0</v>
      </c>
      <c r="P117">
        <f t="shared" ca="1" si="65"/>
        <v>2</v>
      </c>
      <c r="Q117">
        <f t="shared" ca="1" si="66"/>
        <v>0</v>
      </c>
      <c r="R117">
        <f t="shared" ca="1" si="67"/>
        <v>29</v>
      </c>
      <c r="S117" s="2">
        <f t="shared" ca="1" si="68"/>
        <v>0.22752808988764045</v>
      </c>
      <c r="T117" s="2">
        <f t="shared" ca="1" si="69"/>
        <v>0.3411764705882353</v>
      </c>
      <c r="U117" s="3">
        <f t="shared" ca="1" si="70"/>
        <v>0.56870456047587581</v>
      </c>
      <c r="V117" t="s">
        <v>122</v>
      </c>
      <c r="W117" t="s">
        <v>152</v>
      </c>
    </row>
    <row r="118" spans="1:23">
      <c r="A118" s="5" t="s">
        <v>191</v>
      </c>
      <c r="B118">
        <f t="shared" ca="1" si="19"/>
        <v>4</v>
      </c>
      <c r="C118" t="s">
        <v>276</v>
      </c>
      <c r="D118" s="2">
        <f t="shared" ca="1" si="54"/>
        <v>0.20725388601036268</v>
      </c>
      <c r="E118">
        <f t="shared" ca="1" si="21"/>
        <v>61</v>
      </c>
      <c r="F118">
        <f t="shared" ca="1" si="55"/>
        <v>205</v>
      </c>
      <c r="G118">
        <f t="shared" ca="1" si="56"/>
        <v>193</v>
      </c>
      <c r="H118">
        <f t="shared" ca="1" si="57"/>
        <v>40</v>
      </c>
      <c r="I118">
        <f t="shared" ca="1" si="58"/>
        <v>8</v>
      </c>
      <c r="J118">
        <f t="shared" ca="1" si="59"/>
        <v>0</v>
      </c>
      <c r="K118">
        <f t="shared" ca="1" si="60"/>
        <v>0</v>
      </c>
      <c r="L118">
        <f t="shared" ca="1" si="61"/>
        <v>48</v>
      </c>
      <c r="M118">
        <f t="shared" ca="1" si="62"/>
        <v>0</v>
      </c>
      <c r="N118">
        <f t="shared" ca="1" si="63"/>
        <v>7</v>
      </c>
      <c r="O118">
        <f t="shared" ca="1" si="64"/>
        <v>0</v>
      </c>
      <c r="P118">
        <f t="shared" ca="1" si="65"/>
        <v>5</v>
      </c>
      <c r="Q118">
        <f t="shared" ca="1" si="66"/>
        <v>0</v>
      </c>
      <c r="R118">
        <f t="shared" ca="1" si="67"/>
        <v>16</v>
      </c>
      <c r="S118" s="2">
        <f t="shared" ca="1" si="68"/>
        <v>0.23499999999999999</v>
      </c>
      <c r="T118" s="2">
        <f t="shared" ca="1" si="69"/>
        <v>0.24870466321243523</v>
      </c>
      <c r="U118" s="3">
        <f t="shared" ca="1" si="70"/>
        <v>0.48370466321243522</v>
      </c>
      <c r="V118" t="s">
        <v>123</v>
      </c>
      <c r="W118" t="s">
        <v>153</v>
      </c>
    </row>
    <row r="119" spans="1:23">
      <c r="A119" s="5" t="s">
        <v>192</v>
      </c>
      <c r="B119">
        <f t="shared" ca="1" si="19"/>
        <v>53</v>
      </c>
      <c r="C119" t="s">
        <v>277</v>
      </c>
      <c r="D119" s="2">
        <f t="shared" ca="1" si="54"/>
        <v>0.18181818181818182</v>
      </c>
      <c r="E119">
        <f t="shared" ca="1" si="21"/>
        <v>85</v>
      </c>
      <c r="F119">
        <f t="shared" ca="1" si="55"/>
        <v>279</v>
      </c>
      <c r="G119">
        <f t="shared" ca="1" si="56"/>
        <v>264</v>
      </c>
      <c r="H119">
        <f t="shared" ca="1" si="57"/>
        <v>48</v>
      </c>
      <c r="I119">
        <f t="shared" ca="1" si="58"/>
        <v>13</v>
      </c>
      <c r="J119">
        <f t="shared" ca="1" si="59"/>
        <v>1</v>
      </c>
      <c r="K119">
        <f t="shared" ca="1" si="60"/>
        <v>17</v>
      </c>
      <c r="L119">
        <f t="shared" ca="1" si="61"/>
        <v>114</v>
      </c>
      <c r="M119">
        <f t="shared" ca="1" si="62"/>
        <v>33</v>
      </c>
      <c r="N119">
        <f t="shared" ca="1" si="63"/>
        <v>9</v>
      </c>
      <c r="O119">
        <f t="shared" ca="1" si="64"/>
        <v>2</v>
      </c>
      <c r="P119">
        <f t="shared" ca="1" si="65"/>
        <v>4</v>
      </c>
      <c r="Q119">
        <f t="shared" ca="1" si="66"/>
        <v>0</v>
      </c>
      <c r="R119">
        <f t="shared" ca="1" si="67"/>
        <v>0</v>
      </c>
      <c r="S119" s="2">
        <f t="shared" ca="1" si="68"/>
        <v>0.21454545454545454</v>
      </c>
      <c r="T119" s="2">
        <f t="shared" ca="1" si="69"/>
        <v>0.43181818181818182</v>
      </c>
      <c r="U119" s="3">
        <f t="shared" ca="1" si="70"/>
        <v>0.64636363636363636</v>
      </c>
      <c r="V119" t="s">
        <v>124</v>
      </c>
      <c r="W119" t="s">
        <v>154</v>
      </c>
    </row>
    <row r="120" spans="1:23">
      <c r="A120" s="5" t="s">
        <v>193</v>
      </c>
      <c r="B120">
        <f t="shared" ca="1" si="19"/>
        <v>54</v>
      </c>
      <c r="C120" t="s">
        <v>276</v>
      </c>
      <c r="D120" s="2">
        <f t="shared" ca="1" si="54"/>
        <v>0.27083333333333331</v>
      </c>
      <c r="E120">
        <f t="shared" ca="1" si="21"/>
        <v>67</v>
      </c>
      <c r="F120">
        <f t="shared" ca="1" si="55"/>
        <v>71</v>
      </c>
      <c r="G120">
        <f t="shared" ca="1" si="56"/>
        <v>48</v>
      </c>
      <c r="H120">
        <f t="shared" ca="1" si="57"/>
        <v>13</v>
      </c>
      <c r="I120">
        <f t="shared" ca="1" si="58"/>
        <v>2</v>
      </c>
      <c r="J120">
        <f t="shared" ca="1" si="59"/>
        <v>0</v>
      </c>
      <c r="K120">
        <f t="shared" ca="1" si="60"/>
        <v>2</v>
      </c>
      <c r="L120">
        <f t="shared" ca="1" si="61"/>
        <v>21</v>
      </c>
      <c r="M120">
        <f t="shared" ca="1" si="62"/>
        <v>12</v>
      </c>
      <c r="N120">
        <f t="shared" ca="1" si="63"/>
        <v>4</v>
      </c>
      <c r="O120">
        <f t="shared" ca="1" si="64"/>
        <v>2</v>
      </c>
      <c r="P120">
        <f t="shared" ca="1" si="65"/>
        <v>11</v>
      </c>
      <c r="Q120">
        <f t="shared" ca="1" si="66"/>
        <v>6</v>
      </c>
      <c r="R120">
        <f t="shared" ca="1" si="67"/>
        <v>1</v>
      </c>
      <c r="S120" s="2">
        <f t="shared" ca="1" si="68"/>
        <v>0.31666666666666665</v>
      </c>
      <c r="T120" s="2">
        <f t="shared" ca="1" si="69"/>
        <v>0.4375</v>
      </c>
      <c r="U120" s="3">
        <f t="shared" ca="1" si="70"/>
        <v>0.75416666666666665</v>
      </c>
      <c r="V120" t="s">
        <v>125</v>
      </c>
      <c r="W120" t="s">
        <v>155</v>
      </c>
    </row>
    <row r="121" spans="1:23">
      <c r="A121" s="5" t="s">
        <v>194</v>
      </c>
      <c r="B121">
        <f t="shared" ca="1" si="19"/>
        <v>1</v>
      </c>
      <c r="C121" t="s">
        <v>277</v>
      </c>
      <c r="D121" s="2">
        <f t="shared" ca="1" si="54"/>
        <v>0.29629629629629628</v>
      </c>
      <c r="E121">
        <f t="shared" ca="1" si="21"/>
        <v>120</v>
      </c>
      <c r="F121">
        <f t="shared" ca="1" si="55"/>
        <v>199</v>
      </c>
      <c r="G121">
        <f t="shared" ca="1" si="56"/>
        <v>189</v>
      </c>
      <c r="H121">
        <f t="shared" ca="1" si="57"/>
        <v>56</v>
      </c>
      <c r="I121">
        <f t="shared" ca="1" si="58"/>
        <v>19</v>
      </c>
      <c r="J121">
        <f t="shared" ca="1" si="59"/>
        <v>1</v>
      </c>
      <c r="K121">
        <f t="shared" ca="1" si="60"/>
        <v>7</v>
      </c>
      <c r="L121">
        <f t="shared" ca="1" si="61"/>
        <v>98</v>
      </c>
      <c r="M121">
        <f t="shared" ca="1" si="62"/>
        <v>21</v>
      </c>
      <c r="N121">
        <f t="shared" ca="1" si="63"/>
        <v>5</v>
      </c>
      <c r="O121">
        <f t="shared" ca="1" si="64"/>
        <v>1</v>
      </c>
      <c r="P121">
        <f t="shared" ca="1" si="65"/>
        <v>0</v>
      </c>
      <c r="Q121">
        <f t="shared" ca="1" si="66"/>
        <v>4</v>
      </c>
      <c r="R121">
        <f t="shared" ca="1" si="67"/>
        <v>6</v>
      </c>
      <c r="S121" s="2">
        <f t="shared" ca="1" si="68"/>
        <v>0.31155778894472363</v>
      </c>
      <c r="T121" s="2">
        <f t="shared" ca="1" si="69"/>
        <v>0.51851851851851849</v>
      </c>
      <c r="U121" s="3">
        <f t="shared" ca="1" si="70"/>
        <v>0.83007630746324212</v>
      </c>
      <c r="V121" t="s">
        <v>126</v>
      </c>
      <c r="W121" t="s">
        <v>156</v>
      </c>
    </row>
    <row r="122" spans="1:23">
      <c r="A122" s="5" t="s">
        <v>195</v>
      </c>
      <c r="B122">
        <f t="shared" ca="1" si="19"/>
        <v>32</v>
      </c>
      <c r="C122" t="s">
        <v>276</v>
      </c>
      <c r="D122" s="2">
        <f t="shared" ca="1" si="54"/>
        <v>0.27728613569321536</v>
      </c>
      <c r="E122">
        <f t="shared" ca="1" si="21"/>
        <v>105</v>
      </c>
      <c r="F122">
        <f t="shared" ca="1" si="55"/>
        <v>356</v>
      </c>
      <c r="G122">
        <f t="shared" ca="1" si="56"/>
        <v>339</v>
      </c>
      <c r="H122">
        <f t="shared" ca="1" si="57"/>
        <v>94</v>
      </c>
      <c r="I122">
        <f t="shared" ca="1" si="58"/>
        <v>16</v>
      </c>
      <c r="J122">
        <f t="shared" ca="1" si="59"/>
        <v>7</v>
      </c>
      <c r="K122">
        <f t="shared" ca="1" si="60"/>
        <v>5</v>
      </c>
      <c r="L122">
        <f t="shared" ca="1" si="61"/>
        <v>139</v>
      </c>
      <c r="M122">
        <f t="shared" ca="1" si="62"/>
        <v>34</v>
      </c>
      <c r="N122">
        <f t="shared" ca="1" si="63"/>
        <v>17</v>
      </c>
      <c r="O122">
        <f t="shared" ca="1" si="64"/>
        <v>0</v>
      </c>
      <c r="P122">
        <f t="shared" ca="1" si="65"/>
        <v>0</v>
      </c>
      <c r="Q122">
        <f t="shared" ca="1" si="66"/>
        <v>0</v>
      </c>
      <c r="R122">
        <f t="shared" ca="1" si="67"/>
        <v>18</v>
      </c>
      <c r="S122" s="2">
        <f t="shared" ca="1" si="68"/>
        <v>0.31179775280898875</v>
      </c>
      <c r="T122" s="2">
        <f t="shared" ca="1" si="69"/>
        <v>0.41002949852507375</v>
      </c>
      <c r="U122" s="3">
        <f t="shared" ca="1" si="70"/>
        <v>0.72182725133406245</v>
      </c>
      <c r="V122" t="s">
        <v>121</v>
      </c>
      <c r="W122" t="s">
        <v>157</v>
      </c>
    </row>
    <row r="123" spans="1:23">
      <c r="A123" s="5" t="s">
        <v>196</v>
      </c>
      <c r="B123">
        <f t="shared" ca="1" si="19"/>
        <v>19</v>
      </c>
      <c r="C123" t="s">
        <v>277</v>
      </c>
      <c r="D123" s="2">
        <f t="shared" ca="1" si="54"/>
        <v>0.24870466321243523</v>
      </c>
      <c r="E123">
        <f t="shared" ca="1" si="21"/>
        <v>77</v>
      </c>
      <c r="F123">
        <f t="shared" ca="1" si="55"/>
        <v>207</v>
      </c>
      <c r="G123">
        <f t="shared" ca="1" si="56"/>
        <v>193</v>
      </c>
      <c r="H123">
        <f t="shared" ca="1" si="57"/>
        <v>48</v>
      </c>
      <c r="I123">
        <f t="shared" ca="1" si="58"/>
        <v>4</v>
      </c>
      <c r="J123">
        <f t="shared" ca="1" si="59"/>
        <v>4</v>
      </c>
      <c r="K123">
        <f t="shared" ca="1" si="60"/>
        <v>4</v>
      </c>
      <c r="L123">
        <f t="shared" ca="1" si="61"/>
        <v>72</v>
      </c>
      <c r="M123">
        <f t="shared" ca="1" si="62"/>
        <v>34</v>
      </c>
      <c r="N123">
        <f t="shared" ca="1" si="63"/>
        <v>0</v>
      </c>
      <c r="O123">
        <f t="shared" ca="1" si="64"/>
        <v>7</v>
      </c>
      <c r="P123">
        <f t="shared" ca="1" si="65"/>
        <v>0</v>
      </c>
      <c r="Q123">
        <f t="shared" ca="1" si="66"/>
        <v>1</v>
      </c>
      <c r="R123">
        <f t="shared" ca="1" si="67"/>
        <v>3</v>
      </c>
      <c r="S123" s="2">
        <f t="shared" ca="1" si="68"/>
        <v>0.27363184079601988</v>
      </c>
      <c r="T123" s="2">
        <f t="shared" ca="1" si="69"/>
        <v>0.37305699481865284</v>
      </c>
      <c r="U123" s="3">
        <f t="shared" ca="1" si="70"/>
        <v>0.64668883561467272</v>
      </c>
      <c r="V123" t="s">
        <v>122</v>
      </c>
      <c r="W123" t="s">
        <v>158</v>
      </c>
    </row>
    <row r="124" spans="1:23">
      <c r="A124" s="5" t="s">
        <v>197</v>
      </c>
      <c r="B124">
        <f t="shared" ca="1" si="19"/>
        <v>97</v>
      </c>
      <c r="C124" t="s">
        <v>276</v>
      </c>
      <c r="D124" s="2">
        <f t="shared" ca="1" si="54"/>
        <v>0.19502074688796681</v>
      </c>
      <c r="E124">
        <f t="shared" ca="1" si="21"/>
        <v>123</v>
      </c>
      <c r="F124">
        <f t="shared" ca="1" si="55"/>
        <v>270</v>
      </c>
      <c r="G124">
        <f t="shared" ca="1" si="56"/>
        <v>241</v>
      </c>
      <c r="H124">
        <f t="shared" ca="1" si="57"/>
        <v>47</v>
      </c>
      <c r="I124">
        <f t="shared" ca="1" si="58"/>
        <v>1</v>
      </c>
      <c r="J124">
        <f t="shared" ca="1" si="59"/>
        <v>4</v>
      </c>
      <c r="K124">
        <f t="shared" ca="1" si="60"/>
        <v>0</v>
      </c>
      <c r="L124">
        <f t="shared" ca="1" si="61"/>
        <v>56</v>
      </c>
      <c r="M124">
        <f t="shared" ca="1" si="62"/>
        <v>0</v>
      </c>
      <c r="N124">
        <f t="shared" ca="1" si="63"/>
        <v>15</v>
      </c>
      <c r="O124">
        <f t="shared" ca="1" si="64"/>
        <v>2</v>
      </c>
      <c r="P124">
        <f t="shared" ca="1" si="65"/>
        <v>12</v>
      </c>
      <c r="Q124">
        <f t="shared" ca="1" si="66"/>
        <v>0</v>
      </c>
      <c r="R124">
        <f t="shared" ca="1" si="67"/>
        <v>18</v>
      </c>
      <c r="S124" s="2">
        <f t="shared" ca="1" si="68"/>
        <v>0.24806201550387597</v>
      </c>
      <c r="T124" s="2">
        <f t="shared" ca="1" si="69"/>
        <v>0.23236514522821577</v>
      </c>
      <c r="U124" s="3">
        <f t="shared" ca="1" si="70"/>
        <v>0.48042716073209174</v>
      </c>
      <c r="V124" t="s">
        <v>123</v>
      </c>
      <c r="W124" t="s">
        <v>133</v>
      </c>
    </row>
    <row r="125" spans="1:23">
      <c r="A125" s="5" t="s">
        <v>198</v>
      </c>
      <c r="B125">
        <f t="shared" ca="1" si="19"/>
        <v>51</v>
      </c>
      <c r="C125" t="s">
        <v>277</v>
      </c>
      <c r="D125" s="2">
        <f t="shared" ca="1" si="54"/>
        <v>0.27931034482758621</v>
      </c>
      <c r="E125">
        <f t="shared" ca="1" si="21"/>
        <v>128</v>
      </c>
      <c r="F125">
        <f t="shared" ca="1" si="55"/>
        <v>318</v>
      </c>
      <c r="G125">
        <f t="shared" ca="1" si="56"/>
        <v>290</v>
      </c>
      <c r="H125">
        <f t="shared" ca="1" si="57"/>
        <v>81</v>
      </c>
      <c r="I125">
        <f t="shared" ca="1" si="58"/>
        <v>2</v>
      </c>
      <c r="J125">
        <f t="shared" ca="1" si="59"/>
        <v>5</v>
      </c>
      <c r="K125">
        <f t="shared" ca="1" si="60"/>
        <v>2</v>
      </c>
      <c r="L125">
        <f t="shared" ca="1" si="61"/>
        <v>99</v>
      </c>
      <c r="M125">
        <f t="shared" ca="1" si="62"/>
        <v>5</v>
      </c>
      <c r="N125">
        <f t="shared" ca="1" si="63"/>
        <v>16</v>
      </c>
      <c r="O125">
        <f t="shared" ca="1" si="64"/>
        <v>4</v>
      </c>
      <c r="P125">
        <f t="shared" ca="1" si="65"/>
        <v>5</v>
      </c>
      <c r="Q125">
        <f t="shared" ca="1" si="66"/>
        <v>3</v>
      </c>
      <c r="R125">
        <f t="shared" ca="1" si="67"/>
        <v>29</v>
      </c>
      <c r="S125" s="2">
        <f t="shared" ca="1" si="68"/>
        <v>0.32268370607028751</v>
      </c>
      <c r="T125" s="2">
        <f t="shared" ca="1" si="69"/>
        <v>0.3413793103448276</v>
      </c>
      <c r="U125" s="3">
        <f t="shared" ca="1" si="70"/>
        <v>0.66406301641511511</v>
      </c>
      <c r="V125" t="s">
        <v>124</v>
      </c>
      <c r="W125" t="s">
        <v>159</v>
      </c>
    </row>
    <row r="126" spans="1:23">
      <c r="A126" s="5" t="s">
        <v>199</v>
      </c>
      <c r="B126">
        <f t="shared" ca="1" si="19"/>
        <v>79</v>
      </c>
      <c r="C126" t="s">
        <v>276</v>
      </c>
      <c r="D126" s="2">
        <f t="shared" ca="1" si="54"/>
        <v>0.30638297872340425</v>
      </c>
      <c r="E126">
        <f t="shared" ca="1" si="21"/>
        <v>137</v>
      </c>
      <c r="F126">
        <f t="shared" ca="1" si="55"/>
        <v>505</v>
      </c>
      <c r="G126">
        <f t="shared" ca="1" si="56"/>
        <v>470</v>
      </c>
      <c r="H126">
        <f t="shared" ca="1" si="57"/>
        <v>144</v>
      </c>
      <c r="I126">
        <f t="shared" ca="1" si="58"/>
        <v>20</v>
      </c>
      <c r="J126">
        <f t="shared" ca="1" si="59"/>
        <v>5</v>
      </c>
      <c r="K126">
        <f t="shared" ca="1" si="60"/>
        <v>26</v>
      </c>
      <c r="L126">
        <f t="shared" ca="1" si="61"/>
        <v>252</v>
      </c>
      <c r="M126">
        <f t="shared" ca="1" si="62"/>
        <v>89</v>
      </c>
      <c r="N126">
        <f t="shared" ca="1" si="63"/>
        <v>15</v>
      </c>
      <c r="O126">
        <f t="shared" ca="1" si="64"/>
        <v>0</v>
      </c>
      <c r="P126">
        <f t="shared" ca="1" si="65"/>
        <v>19</v>
      </c>
      <c r="Q126">
        <f t="shared" ca="1" si="66"/>
        <v>1</v>
      </c>
      <c r="R126">
        <f t="shared" ca="1" si="67"/>
        <v>19</v>
      </c>
      <c r="S126" s="2">
        <f t="shared" ca="1" si="68"/>
        <v>0.3271604938271605</v>
      </c>
      <c r="T126" s="2">
        <f t="shared" ca="1" si="69"/>
        <v>0.53617021276595744</v>
      </c>
      <c r="U126" s="3">
        <f t="shared" ca="1" si="70"/>
        <v>0.86333070659311795</v>
      </c>
      <c r="V126" t="s">
        <v>125</v>
      </c>
      <c r="W126" t="s">
        <v>160</v>
      </c>
    </row>
    <row r="127" spans="1:23">
      <c r="A127" s="5" t="s">
        <v>200</v>
      </c>
      <c r="B127">
        <f t="shared" ca="1" si="19"/>
        <v>72</v>
      </c>
      <c r="C127" t="s">
        <v>277</v>
      </c>
      <c r="D127" s="2">
        <f t="shared" ca="1" si="54"/>
        <v>0.18691588785046728</v>
      </c>
      <c r="E127">
        <f t="shared" ca="1" si="21"/>
        <v>67</v>
      </c>
      <c r="F127">
        <f t="shared" ca="1" si="55"/>
        <v>136</v>
      </c>
      <c r="G127">
        <f t="shared" ca="1" si="56"/>
        <v>107</v>
      </c>
      <c r="H127">
        <f t="shared" ca="1" si="57"/>
        <v>20</v>
      </c>
      <c r="I127">
        <f t="shared" ca="1" si="58"/>
        <v>5</v>
      </c>
      <c r="J127">
        <f t="shared" ca="1" si="59"/>
        <v>0</v>
      </c>
      <c r="K127">
        <f t="shared" ca="1" si="60"/>
        <v>9</v>
      </c>
      <c r="L127">
        <f t="shared" ca="1" si="61"/>
        <v>52</v>
      </c>
      <c r="M127">
        <f t="shared" ca="1" si="62"/>
        <v>48</v>
      </c>
      <c r="N127">
        <f t="shared" ca="1" si="63"/>
        <v>17</v>
      </c>
      <c r="O127">
        <f t="shared" ca="1" si="64"/>
        <v>1</v>
      </c>
      <c r="P127">
        <f t="shared" ca="1" si="65"/>
        <v>4</v>
      </c>
      <c r="Q127">
        <f t="shared" ca="1" si="66"/>
        <v>7</v>
      </c>
      <c r="R127">
        <f t="shared" ca="1" si="67"/>
        <v>12</v>
      </c>
      <c r="S127" s="2">
        <f t="shared" ca="1" si="68"/>
        <v>0.2878787878787879</v>
      </c>
      <c r="T127" s="2">
        <f t="shared" ca="1" si="69"/>
        <v>0.48598130841121495</v>
      </c>
      <c r="U127" s="3">
        <f t="shared" ca="1" si="70"/>
        <v>0.77386009629000285</v>
      </c>
      <c r="V127" t="s">
        <v>126</v>
      </c>
      <c r="W127" t="s">
        <v>161</v>
      </c>
    </row>
    <row r="128" spans="1:23">
      <c r="A128" s="5" t="s">
        <v>201</v>
      </c>
      <c r="B128">
        <f t="shared" ca="1" si="19"/>
        <v>12</v>
      </c>
      <c r="C128" t="s">
        <v>276</v>
      </c>
      <c r="D128" s="2">
        <f t="shared" ca="1" si="54"/>
        <v>0.21229050279329609</v>
      </c>
      <c r="E128">
        <f t="shared" ca="1" si="21"/>
        <v>113</v>
      </c>
      <c r="F128">
        <f t="shared" ca="1" si="55"/>
        <v>207</v>
      </c>
      <c r="G128">
        <f t="shared" ca="1" si="56"/>
        <v>179</v>
      </c>
      <c r="H128">
        <f t="shared" ca="1" si="57"/>
        <v>38</v>
      </c>
      <c r="I128">
        <f t="shared" ca="1" si="58"/>
        <v>1</v>
      </c>
      <c r="J128">
        <f t="shared" ca="1" si="59"/>
        <v>2</v>
      </c>
      <c r="K128">
        <f t="shared" ca="1" si="60"/>
        <v>12</v>
      </c>
      <c r="L128">
        <f t="shared" ca="1" si="61"/>
        <v>79</v>
      </c>
      <c r="M128">
        <f t="shared" ca="1" si="62"/>
        <v>41</v>
      </c>
      <c r="N128">
        <f t="shared" ca="1" si="63"/>
        <v>11</v>
      </c>
      <c r="O128">
        <f t="shared" ca="1" si="64"/>
        <v>0</v>
      </c>
      <c r="P128">
        <f t="shared" ca="1" si="65"/>
        <v>2</v>
      </c>
      <c r="Q128">
        <f t="shared" ca="1" si="66"/>
        <v>5</v>
      </c>
      <c r="R128">
        <f t="shared" ca="1" si="67"/>
        <v>4</v>
      </c>
      <c r="S128" s="2">
        <f t="shared" ca="1" si="68"/>
        <v>0.25128205128205128</v>
      </c>
      <c r="T128" s="2">
        <f t="shared" ca="1" si="69"/>
        <v>0.44134078212290501</v>
      </c>
      <c r="U128" s="3">
        <f t="shared" ca="1" si="70"/>
        <v>0.69262283340495623</v>
      </c>
      <c r="V128" t="s">
        <v>121</v>
      </c>
      <c r="W128" t="s">
        <v>162</v>
      </c>
    </row>
    <row r="129" spans="1:23">
      <c r="A129" s="5" t="s">
        <v>202</v>
      </c>
      <c r="B129">
        <f t="shared" ca="1" si="19"/>
        <v>46</v>
      </c>
      <c r="C129" t="s">
        <v>277</v>
      </c>
      <c r="D129" s="2">
        <f t="shared" ca="1" si="54"/>
        <v>0.30366492146596857</v>
      </c>
      <c r="E129">
        <f t="shared" ca="1" si="21"/>
        <v>140</v>
      </c>
      <c r="F129">
        <f t="shared" ca="1" si="55"/>
        <v>215</v>
      </c>
      <c r="G129">
        <f t="shared" ca="1" si="56"/>
        <v>191</v>
      </c>
      <c r="H129">
        <f t="shared" ca="1" si="57"/>
        <v>58</v>
      </c>
      <c r="I129">
        <f t="shared" ca="1" si="58"/>
        <v>5</v>
      </c>
      <c r="J129">
        <f t="shared" ca="1" si="59"/>
        <v>0</v>
      </c>
      <c r="K129">
        <f t="shared" ca="1" si="60"/>
        <v>1</v>
      </c>
      <c r="L129">
        <f t="shared" ca="1" si="61"/>
        <v>66</v>
      </c>
      <c r="M129">
        <f t="shared" ca="1" si="62"/>
        <v>1</v>
      </c>
      <c r="N129">
        <f t="shared" ca="1" si="63"/>
        <v>9</v>
      </c>
      <c r="O129">
        <f t="shared" ca="1" si="64"/>
        <v>5</v>
      </c>
      <c r="P129">
        <f t="shared" ca="1" si="65"/>
        <v>10</v>
      </c>
      <c r="Q129">
        <f t="shared" ca="1" si="66"/>
        <v>0</v>
      </c>
      <c r="R129">
        <f t="shared" ca="1" si="67"/>
        <v>12</v>
      </c>
      <c r="S129" s="2">
        <f t="shared" ca="1" si="68"/>
        <v>0.35121951219512193</v>
      </c>
      <c r="T129" s="2">
        <f t="shared" ca="1" si="69"/>
        <v>0.34554973821989526</v>
      </c>
      <c r="U129" s="3">
        <f t="shared" ca="1" si="70"/>
        <v>0.69676925041501714</v>
      </c>
      <c r="V129" t="s">
        <v>122</v>
      </c>
      <c r="W129" t="s">
        <v>163</v>
      </c>
    </row>
    <row r="130" spans="1:23">
      <c r="A130" s="5" t="s">
        <v>203</v>
      </c>
      <c r="B130">
        <f t="shared" ca="1" si="19"/>
        <v>83</v>
      </c>
      <c r="C130" t="s">
        <v>276</v>
      </c>
      <c r="D130" s="2">
        <f t="shared" ca="1" si="54"/>
        <v>0.26459143968871596</v>
      </c>
      <c r="E130">
        <f t="shared" ca="1" si="21"/>
        <v>72</v>
      </c>
      <c r="F130">
        <f t="shared" ca="1" si="55"/>
        <v>285</v>
      </c>
      <c r="G130">
        <f t="shared" ca="1" si="56"/>
        <v>257</v>
      </c>
      <c r="H130">
        <f t="shared" ca="1" si="57"/>
        <v>68</v>
      </c>
      <c r="I130">
        <f t="shared" ca="1" si="58"/>
        <v>12</v>
      </c>
      <c r="J130">
        <f t="shared" ca="1" si="59"/>
        <v>3</v>
      </c>
      <c r="K130">
        <f t="shared" ca="1" si="60"/>
        <v>22</v>
      </c>
      <c r="L130">
        <f t="shared" ca="1" si="61"/>
        <v>152</v>
      </c>
      <c r="M130">
        <f t="shared" ca="1" si="62"/>
        <v>91</v>
      </c>
      <c r="N130">
        <f t="shared" ca="1" si="63"/>
        <v>7</v>
      </c>
      <c r="O130">
        <f t="shared" ca="1" si="64"/>
        <v>10</v>
      </c>
      <c r="P130">
        <f t="shared" ca="1" si="65"/>
        <v>5</v>
      </c>
      <c r="Q130">
        <f t="shared" ca="1" si="66"/>
        <v>5</v>
      </c>
      <c r="R130">
        <f t="shared" ca="1" si="67"/>
        <v>4</v>
      </c>
      <c r="S130" s="2">
        <f t="shared" ca="1" si="68"/>
        <v>0.30465949820788529</v>
      </c>
      <c r="T130" s="2">
        <f t="shared" ca="1" si="69"/>
        <v>0.59143968871595332</v>
      </c>
      <c r="U130" s="3">
        <f t="shared" ca="1" si="70"/>
        <v>0.89609918692383861</v>
      </c>
      <c r="V130" t="s">
        <v>123</v>
      </c>
      <c r="W130" t="s">
        <v>164</v>
      </c>
    </row>
    <row r="131" spans="1:23">
      <c r="A131" s="5" t="s">
        <v>204</v>
      </c>
      <c r="B131">
        <f t="shared" ref="B131:B194" ca="1" si="71">RANDBETWEEN(0, 99)</f>
        <v>2</v>
      </c>
      <c r="C131" t="s">
        <v>277</v>
      </c>
      <c r="D131" s="2">
        <f t="shared" ca="1" si="54"/>
        <v>0.2125984251968504</v>
      </c>
      <c r="E131">
        <f t="shared" ref="E131:E194" ca="1" si="72">RANDBETWEEN(60, 154)</f>
        <v>63</v>
      </c>
      <c r="F131">
        <f t="shared" ca="1" si="55"/>
        <v>137</v>
      </c>
      <c r="G131">
        <f t="shared" ca="1" si="56"/>
        <v>127</v>
      </c>
      <c r="H131">
        <f t="shared" ca="1" si="57"/>
        <v>27</v>
      </c>
      <c r="I131">
        <f t="shared" ca="1" si="58"/>
        <v>11</v>
      </c>
      <c r="J131">
        <f t="shared" ca="1" si="59"/>
        <v>0</v>
      </c>
      <c r="K131">
        <f t="shared" ca="1" si="60"/>
        <v>4</v>
      </c>
      <c r="L131">
        <f t="shared" ca="1" si="61"/>
        <v>50</v>
      </c>
      <c r="M131">
        <f t="shared" ca="1" si="62"/>
        <v>16</v>
      </c>
      <c r="N131">
        <f t="shared" ca="1" si="63"/>
        <v>1</v>
      </c>
      <c r="O131">
        <f t="shared" ca="1" si="64"/>
        <v>3</v>
      </c>
      <c r="P131">
        <f t="shared" ca="1" si="65"/>
        <v>5</v>
      </c>
      <c r="Q131">
        <f t="shared" ca="1" si="66"/>
        <v>0</v>
      </c>
      <c r="R131">
        <f t="shared" ca="1" si="67"/>
        <v>5</v>
      </c>
      <c r="S131" s="2">
        <f t="shared" ca="1" si="68"/>
        <v>0.23664122137404581</v>
      </c>
      <c r="T131" s="2">
        <f t="shared" ca="1" si="69"/>
        <v>0.39370078740157483</v>
      </c>
      <c r="U131" s="3">
        <f t="shared" ca="1" si="70"/>
        <v>0.63034200877562063</v>
      </c>
      <c r="V131" t="s">
        <v>124</v>
      </c>
      <c r="W131" t="s">
        <v>165</v>
      </c>
    </row>
    <row r="132" spans="1:23">
      <c r="A132" s="5" t="s">
        <v>205</v>
      </c>
      <c r="B132">
        <f t="shared" ca="1" si="71"/>
        <v>92</v>
      </c>
      <c r="C132" t="s">
        <v>276</v>
      </c>
      <c r="D132" s="2">
        <f t="shared" ca="1" si="54"/>
        <v>0.30508474576271188</v>
      </c>
      <c r="E132">
        <f t="shared" ca="1" si="72"/>
        <v>80</v>
      </c>
      <c r="F132">
        <f t="shared" ca="1" si="55"/>
        <v>193</v>
      </c>
      <c r="G132">
        <f t="shared" ca="1" si="56"/>
        <v>177</v>
      </c>
      <c r="H132">
        <f t="shared" ca="1" si="57"/>
        <v>54</v>
      </c>
      <c r="I132">
        <f t="shared" ca="1" si="58"/>
        <v>6</v>
      </c>
      <c r="J132">
        <f t="shared" ca="1" si="59"/>
        <v>2</v>
      </c>
      <c r="K132">
        <f t="shared" ca="1" si="60"/>
        <v>2</v>
      </c>
      <c r="L132">
        <f t="shared" ca="1" si="61"/>
        <v>70</v>
      </c>
      <c r="M132">
        <f t="shared" ca="1" si="62"/>
        <v>17</v>
      </c>
      <c r="N132">
        <f t="shared" ca="1" si="63"/>
        <v>2</v>
      </c>
      <c r="O132">
        <f t="shared" ca="1" si="64"/>
        <v>0</v>
      </c>
      <c r="P132">
        <f t="shared" ca="1" si="65"/>
        <v>14</v>
      </c>
      <c r="Q132">
        <f t="shared" ca="1" si="66"/>
        <v>0</v>
      </c>
      <c r="R132">
        <f t="shared" ca="1" si="67"/>
        <v>8</v>
      </c>
      <c r="S132" s="2">
        <f t="shared" ca="1" si="68"/>
        <v>0.31284916201117319</v>
      </c>
      <c r="T132" s="2">
        <f t="shared" ca="1" si="69"/>
        <v>0.39548022598870058</v>
      </c>
      <c r="U132" s="3">
        <f t="shared" ca="1" si="70"/>
        <v>0.70832938799987377</v>
      </c>
      <c r="V132" t="s">
        <v>125</v>
      </c>
      <c r="W132" t="s">
        <v>166</v>
      </c>
    </row>
    <row r="133" spans="1:23">
      <c r="A133" s="5" t="s">
        <v>206</v>
      </c>
      <c r="B133">
        <f t="shared" ca="1" si="71"/>
        <v>56</v>
      </c>
      <c r="C133" t="s">
        <v>277</v>
      </c>
      <c r="D133" s="2">
        <f t="shared" ca="1" si="54"/>
        <v>0.31660231660231658</v>
      </c>
      <c r="E133">
        <f t="shared" ca="1" si="72"/>
        <v>84</v>
      </c>
      <c r="F133">
        <f t="shared" ca="1" si="55"/>
        <v>272</v>
      </c>
      <c r="G133">
        <f t="shared" ca="1" si="56"/>
        <v>259</v>
      </c>
      <c r="H133">
        <f t="shared" ca="1" si="57"/>
        <v>82</v>
      </c>
      <c r="I133">
        <f t="shared" ca="1" si="58"/>
        <v>32</v>
      </c>
      <c r="J133">
        <f t="shared" ca="1" si="59"/>
        <v>0</v>
      </c>
      <c r="K133">
        <f t="shared" ca="1" si="60"/>
        <v>5</v>
      </c>
      <c r="L133">
        <f t="shared" ca="1" si="61"/>
        <v>129</v>
      </c>
      <c r="M133">
        <f t="shared" ca="1" si="62"/>
        <v>5</v>
      </c>
      <c r="N133">
        <f t="shared" ca="1" si="63"/>
        <v>9</v>
      </c>
      <c r="O133">
        <f t="shared" ca="1" si="64"/>
        <v>0</v>
      </c>
      <c r="P133">
        <f t="shared" ca="1" si="65"/>
        <v>4</v>
      </c>
      <c r="Q133">
        <f t="shared" ca="1" si="66"/>
        <v>0</v>
      </c>
      <c r="R133">
        <f t="shared" ca="1" si="67"/>
        <v>24</v>
      </c>
      <c r="S133" s="2">
        <f t="shared" ca="1" si="68"/>
        <v>0.33955223880597013</v>
      </c>
      <c r="T133" s="2">
        <f t="shared" ca="1" si="69"/>
        <v>0.49806949806949807</v>
      </c>
      <c r="U133" s="3">
        <f t="shared" ca="1" si="70"/>
        <v>0.83762173687546815</v>
      </c>
      <c r="V133" t="s">
        <v>126</v>
      </c>
      <c r="W133" t="s">
        <v>167</v>
      </c>
    </row>
    <row r="134" spans="1:23">
      <c r="A134" s="5" t="s">
        <v>207</v>
      </c>
      <c r="B134">
        <f t="shared" ca="1" si="71"/>
        <v>60</v>
      </c>
      <c r="C134" t="s">
        <v>276</v>
      </c>
      <c r="D134" s="2">
        <f t="shared" ca="1" si="54"/>
        <v>0.29054054054054052</v>
      </c>
      <c r="E134">
        <f t="shared" ca="1" si="72"/>
        <v>131</v>
      </c>
      <c r="F134">
        <f t="shared" ca="1" si="55"/>
        <v>326</v>
      </c>
      <c r="G134">
        <f t="shared" ca="1" si="56"/>
        <v>296</v>
      </c>
      <c r="H134">
        <f t="shared" ca="1" si="57"/>
        <v>86</v>
      </c>
      <c r="I134">
        <f t="shared" ca="1" si="58"/>
        <v>34</v>
      </c>
      <c r="J134">
        <f t="shared" ca="1" si="59"/>
        <v>1</v>
      </c>
      <c r="K134">
        <f t="shared" ca="1" si="60"/>
        <v>14</v>
      </c>
      <c r="L134">
        <f t="shared" ca="1" si="61"/>
        <v>164</v>
      </c>
      <c r="M134">
        <f t="shared" ca="1" si="62"/>
        <v>61</v>
      </c>
      <c r="N134">
        <f t="shared" ca="1" si="63"/>
        <v>17</v>
      </c>
      <c r="O134">
        <f t="shared" ca="1" si="64"/>
        <v>1</v>
      </c>
      <c r="P134">
        <f t="shared" ca="1" si="65"/>
        <v>8</v>
      </c>
      <c r="Q134">
        <f t="shared" ca="1" si="66"/>
        <v>2</v>
      </c>
      <c r="R134">
        <f t="shared" ca="1" si="67"/>
        <v>4</v>
      </c>
      <c r="S134" s="2">
        <f t="shared" ca="1" si="68"/>
        <v>0.32911392405063289</v>
      </c>
      <c r="T134" s="2">
        <f t="shared" ca="1" si="69"/>
        <v>0.55405405405405406</v>
      </c>
      <c r="U134" s="3">
        <f t="shared" ca="1" si="70"/>
        <v>0.88316797810468695</v>
      </c>
      <c r="V134" t="s">
        <v>121</v>
      </c>
      <c r="W134" t="s">
        <v>168</v>
      </c>
    </row>
    <row r="135" spans="1:23">
      <c r="A135" s="5" t="s">
        <v>208</v>
      </c>
      <c r="B135">
        <f t="shared" ca="1" si="71"/>
        <v>33</v>
      </c>
      <c r="C135" t="s">
        <v>277</v>
      </c>
      <c r="D135" s="2">
        <f t="shared" ca="1" si="54"/>
        <v>0.25650557620817843</v>
      </c>
      <c r="E135">
        <f t="shared" ca="1" si="72"/>
        <v>78</v>
      </c>
      <c r="F135">
        <f t="shared" ca="1" si="55"/>
        <v>280</v>
      </c>
      <c r="G135">
        <f t="shared" ca="1" si="56"/>
        <v>269</v>
      </c>
      <c r="H135">
        <f t="shared" ca="1" si="57"/>
        <v>69</v>
      </c>
      <c r="I135">
        <f t="shared" ca="1" si="58"/>
        <v>30</v>
      </c>
      <c r="J135">
        <f t="shared" ca="1" si="59"/>
        <v>3</v>
      </c>
      <c r="K135">
        <f t="shared" ca="1" si="60"/>
        <v>3</v>
      </c>
      <c r="L135">
        <f t="shared" ca="1" si="61"/>
        <v>114</v>
      </c>
      <c r="M135">
        <f t="shared" ca="1" si="62"/>
        <v>24</v>
      </c>
      <c r="N135">
        <f t="shared" ca="1" si="63"/>
        <v>11</v>
      </c>
      <c r="O135">
        <f t="shared" ca="1" si="64"/>
        <v>0</v>
      </c>
      <c r="P135">
        <f t="shared" ca="1" si="65"/>
        <v>0</v>
      </c>
      <c r="Q135">
        <f t="shared" ca="1" si="66"/>
        <v>0</v>
      </c>
      <c r="R135">
        <f t="shared" ca="1" si="67"/>
        <v>11</v>
      </c>
      <c r="S135" s="2">
        <f t="shared" ca="1" si="68"/>
        <v>0.2857142857142857</v>
      </c>
      <c r="T135" s="2">
        <f t="shared" ca="1" si="69"/>
        <v>0.42379182156133827</v>
      </c>
      <c r="U135" s="3">
        <f t="shared" ca="1" si="70"/>
        <v>0.70950610727562391</v>
      </c>
      <c r="V135" t="s">
        <v>122</v>
      </c>
      <c r="W135" t="s">
        <v>169</v>
      </c>
    </row>
    <row r="136" spans="1:23">
      <c r="A136" s="5" t="s">
        <v>209</v>
      </c>
      <c r="B136">
        <f t="shared" ca="1" si="71"/>
        <v>80</v>
      </c>
      <c r="C136" t="s">
        <v>276</v>
      </c>
      <c r="D136" s="2">
        <f t="shared" ca="1" si="54"/>
        <v>0.31468531468531469</v>
      </c>
      <c r="E136">
        <f t="shared" ca="1" si="72"/>
        <v>123</v>
      </c>
      <c r="F136">
        <f t="shared" ca="1" si="55"/>
        <v>297</v>
      </c>
      <c r="G136">
        <f t="shared" ca="1" si="56"/>
        <v>286</v>
      </c>
      <c r="H136">
        <f t="shared" ca="1" si="57"/>
        <v>90</v>
      </c>
      <c r="I136">
        <f t="shared" ca="1" si="58"/>
        <v>5</v>
      </c>
      <c r="J136">
        <f t="shared" ca="1" si="59"/>
        <v>4</v>
      </c>
      <c r="K136">
        <f t="shared" ca="1" si="60"/>
        <v>21</v>
      </c>
      <c r="L136">
        <f t="shared" ca="1" si="61"/>
        <v>166</v>
      </c>
      <c r="M136">
        <f t="shared" ca="1" si="62"/>
        <v>75</v>
      </c>
      <c r="N136">
        <f t="shared" ca="1" si="63"/>
        <v>2</v>
      </c>
      <c r="O136">
        <f t="shared" ca="1" si="64"/>
        <v>1</v>
      </c>
      <c r="P136">
        <f t="shared" ca="1" si="65"/>
        <v>5</v>
      </c>
      <c r="Q136">
        <f t="shared" ca="1" si="66"/>
        <v>3</v>
      </c>
      <c r="R136">
        <f t="shared" ca="1" si="67"/>
        <v>1</v>
      </c>
      <c r="S136" s="2">
        <f t="shared" ca="1" si="68"/>
        <v>0.3184931506849315</v>
      </c>
      <c r="T136" s="2">
        <f t="shared" ca="1" si="69"/>
        <v>0.58041958041958042</v>
      </c>
      <c r="U136" s="3">
        <f t="shared" ca="1" si="70"/>
        <v>0.89891273110451198</v>
      </c>
      <c r="V136" t="s">
        <v>123</v>
      </c>
      <c r="W136" t="s">
        <v>130</v>
      </c>
    </row>
    <row r="137" spans="1:23">
      <c r="A137" s="5" t="s">
        <v>210</v>
      </c>
      <c r="B137">
        <f t="shared" ca="1" si="71"/>
        <v>28</v>
      </c>
      <c r="C137" t="s">
        <v>277</v>
      </c>
      <c r="D137" s="2">
        <f t="shared" ca="1" si="54"/>
        <v>0.29705215419501135</v>
      </c>
      <c r="E137">
        <f t="shared" ca="1" si="72"/>
        <v>151</v>
      </c>
      <c r="F137">
        <f t="shared" ca="1" si="55"/>
        <v>482</v>
      </c>
      <c r="G137">
        <f t="shared" ca="1" si="56"/>
        <v>441</v>
      </c>
      <c r="H137">
        <f t="shared" ca="1" si="57"/>
        <v>131</v>
      </c>
      <c r="I137">
        <f t="shared" ca="1" si="58"/>
        <v>36</v>
      </c>
      <c r="J137">
        <f t="shared" ca="1" si="59"/>
        <v>5</v>
      </c>
      <c r="K137">
        <f t="shared" ca="1" si="60"/>
        <v>35</v>
      </c>
      <c r="L137">
        <f t="shared" ca="1" si="61"/>
        <v>282</v>
      </c>
      <c r="M137">
        <f t="shared" ca="1" si="62"/>
        <v>38</v>
      </c>
      <c r="N137">
        <f t="shared" ca="1" si="63"/>
        <v>6</v>
      </c>
      <c r="O137">
        <f t="shared" ca="1" si="64"/>
        <v>17</v>
      </c>
      <c r="P137">
        <f t="shared" ca="1" si="65"/>
        <v>3</v>
      </c>
      <c r="Q137">
        <f t="shared" ca="1" si="66"/>
        <v>11</v>
      </c>
      <c r="R137">
        <f t="shared" ca="1" si="67"/>
        <v>26</v>
      </c>
      <c r="S137" s="2">
        <f t="shared" ca="1" si="68"/>
        <v>0.32421052631578945</v>
      </c>
      <c r="T137" s="2">
        <f t="shared" ca="1" si="69"/>
        <v>0.63945578231292521</v>
      </c>
      <c r="U137" s="3">
        <f t="shared" ca="1" si="70"/>
        <v>0.96366630862871472</v>
      </c>
      <c r="V137" t="s">
        <v>124</v>
      </c>
      <c r="W137" t="s">
        <v>170</v>
      </c>
    </row>
    <row r="138" spans="1:23">
      <c r="A138" s="5" t="s">
        <v>211</v>
      </c>
      <c r="B138">
        <f t="shared" ca="1" si="71"/>
        <v>25</v>
      </c>
      <c r="C138" t="s">
        <v>276</v>
      </c>
      <c r="D138" s="2">
        <f t="shared" ca="1" si="54"/>
        <v>0.2895927601809955</v>
      </c>
      <c r="E138">
        <f t="shared" ca="1" si="72"/>
        <v>143</v>
      </c>
      <c r="F138">
        <f t="shared" ca="1" si="55"/>
        <v>482</v>
      </c>
      <c r="G138">
        <f t="shared" ca="1" si="56"/>
        <v>442</v>
      </c>
      <c r="H138">
        <f t="shared" ca="1" si="57"/>
        <v>128</v>
      </c>
      <c r="I138">
        <f t="shared" ca="1" si="58"/>
        <v>41</v>
      </c>
      <c r="J138">
        <f t="shared" ca="1" si="59"/>
        <v>3</v>
      </c>
      <c r="K138">
        <f t="shared" ca="1" si="60"/>
        <v>31</v>
      </c>
      <c r="L138">
        <f t="shared" ca="1" si="61"/>
        <v>268</v>
      </c>
      <c r="M138">
        <f t="shared" ca="1" si="62"/>
        <v>92</v>
      </c>
      <c r="N138">
        <f t="shared" ca="1" si="63"/>
        <v>18</v>
      </c>
      <c r="O138">
        <f t="shared" ca="1" si="64"/>
        <v>1</v>
      </c>
      <c r="P138">
        <f t="shared" ca="1" si="65"/>
        <v>21</v>
      </c>
      <c r="Q138">
        <f t="shared" ca="1" si="66"/>
        <v>0</v>
      </c>
      <c r="R138">
        <f t="shared" ca="1" si="67"/>
        <v>21</v>
      </c>
      <c r="S138" s="2">
        <f t="shared" ca="1" si="68"/>
        <v>0.31887201735357917</v>
      </c>
      <c r="T138" s="2">
        <f t="shared" ca="1" si="69"/>
        <v>0.60633484162895923</v>
      </c>
      <c r="U138" s="3">
        <f t="shared" ca="1" si="70"/>
        <v>0.9252068589825384</v>
      </c>
      <c r="V138" t="s">
        <v>125</v>
      </c>
      <c r="W138" t="s">
        <v>171</v>
      </c>
    </row>
    <row r="139" spans="1:23">
      <c r="A139" s="5" t="s">
        <v>212</v>
      </c>
      <c r="B139">
        <f t="shared" ca="1" si="71"/>
        <v>42</v>
      </c>
      <c r="C139" t="s">
        <v>277</v>
      </c>
      <c r="D139" s="2">
        <f t="shared" ca="1" si="54"/>
        <v>0.21921921921921922</v>
      </c>
      <c r="E139">
        <f t="shared" ca="1" si="72"/>
        <v>123</v>
      </c>
      <c r="F139">
        <f t="shared" ca="1" si="55"/>
        <v>353</v>
      </c>
      <c r="G139">
        <f t="shared" ca="1" si="56"/>
        <v>333</v>
      </c>
      <c r="H139">
        <f t="shared" ca="1" si="57"/>
        <v>73</v>
      </c>
      <c r="I139">
        <f t="shared" ca="1" si="58"/>
        <v>2</v>
      </c>
      <c r="J139">
        <f t="shared" ca="1" si="59"/>
        <v>3</v>
      </c>
      <c r="K139">
        <f t="shared" ca="1" si="60"/>
        <v>27</v>
      </c>
      <c r="L139">
        <f t="shared" ca="1" si="61"/>
        <v>162</v>
      </c>
      <c r="M139">
        <f t="shared" ca="1" si="62"/>
        <v>86</v>
      </c>
      <c r="N139">
        <f t="shared" ca="1" si="63"/>
        <v>18</v>
      </c>
      <c r="O139">
        <f t="shared" ca="1" si="64"/>
        <v>1</v>
      </c>
      <c r="P139">
        <f t="shared" ca="1" si="65"/>
        <v>1</v>
      </c>
      <c r="Q139">
        <f t="shared" ca="1" si="66"/>
        <v>0</v>
      </c>
      <c r="R139">
        <f t="shared" ca="1" si="67"/>
        <v>6</v>
      </c>
      <c r="S139" s="2">
        <f t="shared" ca="1" si="68"/>
        <v>0.26136363636363635</v>
      </c>
      <c r="T139" s="2">
        <f t="shared" ca="1" si="69"/>
        <v>0.48648648648648651</v>
      </c>
      <c r="U139" s="3">
        <f t="shared" ca="1" si="70"/>
        <v>0.74785012285012287</v>
      </c>
      <c r="V139" t="s">
        <v>126</v>
      </c>
      <c r="W139" t="s">
        <v>134</v>
      </c>
    </row>
    <row r="140" spans="1:23">
      <c r="A140" s="5" t="s">
        <v>213</v>
      </c>
      <c r="B140">
        <f t="shared" ca="1" si="71"/>
        <v>25</v>
      </c>
      <c r="C140" t="s">
        <v>276</v>
      </c>
      <c r="D140" s="2">
        <f t="shared" ca="1" si="54"/>
        <v>0.22605363984674329</v>
      </c>
      <c r="E140">
        <f t="shared" ca="1" si="72"/>
        <v>127</v>
      </c>
      <c r="F140">
        <f t="shared" ca="1" si="55"/>
        <v>290</v>
      </c>
      <c r="G140">
        <f t="shared" ca="1" si="56"/>
        <v>261</v>
      </c>
      <c r="H140">
        <f t="shared" ca="1" si="57"/>
        <v>59</v>
      </c>
      <c r="I140">
        <f t="shared" ca="1" si="58"/>
        <v>8</v>
      </c>
      <c r="J140">
        <f t="shared" ca="1" si="59"/>
        <v>0</v>
      </c>
      <c r="K140">
        <f t="shared" ca="1" si="60"/>
        <v>22</v>
      </c>
      <c r="L140">
        <f t="shared" ca="1" si="61"/>
        <v>133</v>
      </c>
      <c r="M140">
        <f t="shared" ca="1" si="62"/>
        <v>56</v>
      </c>
      <c r="N140">
        <f t="shared" ca="1" si="63"/>
        <v>19</v>
      </c>
      <c r="O140">
        <f t="shared" ca="1" si="64"/>
        <v>6</v>
      </c>
      <c r="P140">
        <f t="shared" ca="1" si="65"/>
        <v>2</v>
      </c>
      <c r="Q140">
        <f t="shared" ca="1" si="66"/>
        <v>1</v>
      </c>
      <c r="R140">
        <f t="shared" ca="1" si="67"/>
        <v>20</v>
      </c>
      <c r="S140" s="2">
        <f t="shared" ca="1" si="68"/>
        <v>0.29268292682926828</v>
      </c>
      <c r="T140" s="2">
        <f t="shared" ca="1" si="69"/>
        <v>0.50957854406130265</v>
      </c>
      <c r="U140" s="3">
        <f t="shared" ca="1" si="70"/>
        <v>0.80226147089057087</v>
      </c>
      <c r="V140" t="s">
        <v>121</v>
      </c>
      <c r="W140" t="s">
        <v>172</v>
      </c>
    </row>
    <row r="141" spans="1:23">
      <c r="A141" s="5" t="s">
        <v>214</v>
      </c>
      <c r="B141">
        <f t="shared" ca="1" si="71"/>
        <v>41</v>
      </c>
      <c r="C141" t="s">
        <v>277</v>
      </c>
      <c r="D141" s="2">
        <f t="shared" ca="1" si="54"/>
        <v>0.26250000000000001</v>
      </c>
      <c r="E141">
        <f t="shared" ca="1" si="72"/>
        <v>97</v>
      </c>
      <c r="F141">
        <f t="shared" ca="1" si="55"/>
        <v>266</v>
      </c>
      <c r="G141">
        <f t="shared" ca="1" si="56"/>
        <v>240</v>
      </c>
      <c r="H141">
        <f t="shared" ca="1" si="57"/>
        <v>63</v>
      </c>
      <c r="I141">
        <f t="shared" ca="1" si="58"/>
        <v>20</v>
      </c>
      <c r="J141">
        <f t="shared" ca="1" si="59"/>
        <v>2</v>
      </c>
      <c r="K141">
        <f t="shared" ca="1" si="60"/>
        <v>7</v>
      </c>
      <c r="L141">
        <f t="shared" ca="1" si="61"/>
        <v>108</v>
      </c>
      <c r="M141">
        <f t="shared" ca="1" si="62"/>
        <v>19</v>
      </c>
      <c r="N141">
        <f t="shared" ca="1" si="63"/>
        <v>18</v>
      </c>
      <c r="O141">
        <f t="shared" ca="1" si="64"/>
        <v>2</v>
      </c>
      <c r="P141">
        <f t="shared" ca="1" si="65"/>
        <v>0</v>
      </c>
      <c r="Q141">
        <f t="shared" ca="1" si="66"/>
        <v>5</v>
      </c>
      <c r="R141">
        <f t="shared" ca="1" si="67"/>
        <v>17</v>
      </c>
      <c r="S141" s="2">
        <f t="shared" ca="1" si="68"/>
        <v>0.31320754716981131</v>
      </c>
      <c r="T141" s="2">
        <f t="shared" ca="1" si="69"/>
        <v>0.45</v>
      </c>
      <c r="U141" s="3">
        <f t="shared" ca="1" si="70"/>
        <v>0.76320754716981132</v>
      </c>
      <c r="V141" t="s">
        <v>122</v>
      </c>
      <c r="W141" t="s">
        <v>173</v>
      </c>
    </row>
    <row r="142" spans="1:23">
      <c r="A142" s="5" t="s">
        <v>215</v>
      </c>
      <c r="B142">
        <f t="shared" ca="1" si="71"/>
        <v>92</v>
      </c>
      <c r="C142" t="s">
        <v>276</v>
      </c>
      <c r="D142" s="2">
        <f t="shared" ca="1" si="54"/>
        <v>0.29779411764705882</v>
      </c>
      <c r="E142">
        <f t="shared" ca="1" si="72"/>
        <v>107</v>
      </c>
      <c r="F142">
        <f t="shared" ca="1" si="55"/>
        <v>282</v>
      </c>
      <c r="G142">
        <f t="shared" ca="1" si="56"/>
        <v>272</v>
      </c>
      <c r="H142">
        <f t="shared" ca="1" si="57"/>
        <v>81</v>
      </c>
      <c r="I142">
        <f t="shared" ca="1" si="58"/>
        <v>11</v>
      </c>
      <c r="J142">
        <f t="shared" ca="1" si="59"/>
        <v>4</v>
      </c>
      <c r="K142">
        <f t="shared" ca="1" si="60"/>
        <v>24</v>
      </c>
      <c r="L142">
        <f t="shared" ca="1" si="61"/>
        <v>172</v>
      </c>
      <c r="M142">
        <f t="shared" ca="1" si="62"/>
        <v>111</v>
      </c>
      <c r="N142">
        <f t="shared" ca="1" si="63"/>
        <v>3</v>
      </c>
      <c r="O142">
        <f t="shared" ca="1" si="64"/>
        <v>1</v>
      </c>
      <c r="P142">
        <f t="shared" ca="1" si="65"/>
        <v>5</v>
      </c>
      <c r="Q142">
        <f t="shared" ca="1" si="66"/>
        <v>0</v>
      </c>
      <c r="R142">
        <f t="shared" ca="1" si="67"/>
        <v>18</v>
      </c>
      <c r="S142" s="2">
        <f t="shared" ca="1" si="68"/>
        <v>0.3079710144927536</v>
      </c>
      <c r="T142" s="2">
        <f t="shared" ca="1" si="69"/>
        <v>0.63235294117647056</v>
      </c>
      <c r="U142" s="3">
        <f t="shared" ca="1" si="70"/>
        <v>0.94032395566922422</v>
      </c>
      <c r="V142" t="s">
        <v>123</v>
      </c>
      <c r="W142" t="s">
        <v>174</v>
      </c>
    </row>
    <row r="143" spans="1:23">
      <c r="A143" s="5" t="s">
        <v>216</v>
      </c>
      <c r="B143">
        <f t="shared" ca="1" si="71"/>
        <v>75</v>
      </c>
      <c r="C143" t="s">
        <v>277</v>
      </c>
      <c r="D143" s="2">
        <f t="shared" ca="1" si="54"/>
        <v>0.19108280254777071</v>
      </c>
      <c r="E143">
        <f t="shared" ca="1" si="72"/>
        <v>117</v>
      </c>
      <c r="F143">
        <f t="shared" ca="1" si="55"/>
        <v>335</v>
      </c>
      <c r="G143">
        <f t="shared" ca="1" si="56"/>
        <v>314</v>
      </c>
      <c r="H143">
        <f t="shared" ca="1" si="57"/>
        <v>60</v>
      </c>
      <c r="I143">
        <f t="shared" ca="1" si="58"/>
        <v>14</v>
      </c>
      <c r="J143">
        <f t="shared" ca="1" si="59"/>
        <v>1</v>
      </c>
      <c r="K143">
        <f t="shared" ca="1" si="60"/>
        <v>22</v>
      </c>
      <c r="L143">
        <f t="shared" ca="1" si="61"/>
        <v>142</v>
      </c>
      <c r="M143">
        <f t="shared" ca="1" si="62"/>
        <v>107</v>
      </c>
      <c r="N143">
        <f t="shared" ca="1" si="63"/>
        <v>12</v>
      </c>
      <c r="O143">
        <f t="shared" ca="1" si="64"/>
        <v>1</v>
      </c>
      <c r="P143">
        <f t="shared" ca="1" si="65"/>
        <v>6</v>
      </c>
      <c r="Q143">
        <f t="shared" ca="1" si="66"/>
        <v>2</v>
      </c>
      <c r="R143">
        <f t="shared" ca="1" si="67"/>
        <v>6</v>
      </c>
      <c r="S143" s="2">
        <f t="shared" ca="1" si="68"/>
        <v>0.22188449848024316</v>
      </c>
      <c r="T143" s="2">
        <f t="shared" ca="1" si="69"/>
        <v>0.45222929936305734</v>
      </c>
      <c r="U143" s="3">
        <f t="shared" ca="1" si="70"/>
        <v>0.6741137978433005</v>
      </c>
      <c r="V143" t="s">
        <v>124</v>
      </c>
      <c r="W143" t="s">
        <v>135</v>
      </c>
    </row>
    <row r="144" spans="1:23">
      <c r="A144" s="5" t="s">
        <v>217</v>
      </c>
      <c r="B144">
        <f t="shared" ca="1" si="71"/>
        <v>7</v>
      </c>
      <c r="C144" t="s">
        <v>276</v>
      </c>
      <c r="D144" s="2">
        <f t="shared" ca="1" si="54"/>
        <v>0.18181818181818182</v>
      </c>
      <c r="E144">
        <f t="shared" ca="1" si="72"/>
        <v>140</v>
      </c>
      <c r="F144">
        <f t="shared" ca="1" si="55"/>
        <v>185</v>
      </c>
      <c r="G144">
        <f t="shared" ca="1" si="56"/>
        <v>165</v>
      </c>
      <c r="H144">
        <f t="shared" ca="1" si="57"/>
        <v>30</v>
      </c>
      <c r="I144">
        <f t="shared" ca="1" si="58"/>
        <v>8</v>
      </c>
      <c r="J144">
        <f t="shared" ca="1" si="59"/>
        <v>0</v>
      </c>
      <c r="K144">
        <f t="shared" ca="1" si="60"/>
        <v>11</v>
      </c>
      <c r="L144">
        <f t="shared" ca="1" si="61"/>
        <v>71</v>
      </c>
      <c r="M144">
        <f t="shared" ca="1" si="62"/>
        <v>25</v>
      </c>
      <c r="N144">
        <f t="shared" ca="1" si="63"/>
        <v>1</v>
      </c>
      <c r="O144">
        <f t="shared" ca="1" si="64"/>
        <v>17</v>
      </c>
      <c r="P144">
        <f t="shared" ca="1" si="65"/>
        <v>0</v>
      </c>
      <c r="Q144">
        <f t="shared" ca="1" si="66"/>
        <v>2</v>
      </c>
      <c r="R144">
        <f t="shared" ca="1" si="67"/>
        <v>17</v>
      </c>
      <c r="S144" s="2">
        <f t="shared" ca="1" si="68"/>
        <v>0.25945945945945947</v>
      </c>
      <c r="T144" s="2">
        <f t="shared" ca="1" si="69"/>
        <v>0.4303030303030303</v>
      </c>
      <c r="U144" s="3">
        <f t="shared" ca="1" si="70"/>
        <v>0.68976248976248977</v>
      </c>
      <c r="V144" t="s">
        <v>125</v>
      </c>
      <c r="W144" t="s">
        <v>136</v>
      </c>
    </row>
    <row r="145" spans="1:23">
      <c r="A145" s="5" t="s">
        <v>218</v>
      </c>
      <c r="B145">
        <f t="shared" ca="1" si="71"/>
        <v>83</v>
      </c>
      <c r="C145" t="s">
        <v>277</v>
      </c>
      <c r="D145" s="2">
        <f t="shared" ca="1" si="54"/>
        <v>0.20784313725490197</v>
      </c>
      <c r="E145">
        <f t="shared" ca="1" si="72"/>
        <v>88</v>
      </c>
      <c r="F145">
        <f t="shared" ca="1" si="55"/>
        <v>265</v>
      </c>
      <c r="G145">
        <f t="shared" ca="1" si="56"/>
        <v>255</v>
      </c>
      <c r="H145">
        <f t="shared" ca="1" si="57"/>
        <v>53</v>
      </c>
      <c r="I145">
        <f t="shared" ca="1" si="58"/>
        <v>2</v>
      </c>
      <c r="J145">
        <f t="shared" ca="1" si="59"/>
        <v>3</v>
      </c>
      <c r="K145">
        <f t="shared" ca="1" si="60"/>
        <v>2</v>
      </c>
      <c r="L145">
        <f t="shared" ca="1" si="61"/>
        <v>67</v>
      </c>
      <c r="M145">
        <f t="shared" ca="1" si="62"/>
        <v>11</v>
      </c>
      <c r="N145">
        <f t="shared" ca="1" si="63"/>
        <v>8</v>
      </c>
      <c r="O145">
        <f t="shared" ca="1" si="64"/>
        <v>2</v>
      </c>
      <c r="P145">
        <f t="shared" ca="1" si="65"/>
        <v>0</v>
      </c>
      <c r="Q145">
        <f t="shared" ca="1" si="66"/>
        <v>0</v>
      </c>
      <c r="R145">
        <f t="shared" ca="1" si="67"/>
        <v>18</v>
      </c>
      <c r="S145" s="2">
        <f t="shared" ca="1" si="68"/>
        <v>0.23773584905660378</v>
      </c>
      <c r="T145" s="2">
        <f t="shared" ca="1" si="69"/>
        <v>0.2627450980392157</v>
      </c>
      <c r="U145" s="3">
        <f t="shared" ca="1" si="70"/>
        <v>0.50048094709581947</v>
      </c>
      <c r="V145" t="s">
        <v>126</v>
      </c>
      <c r="W145" t="s">
        <v>132</v>
      </c>
    </row>
    <row r="146" spans="1:23">
      <c r="A146" s="5" t="s">
        <v>219</v>
      </c>
      <c r="B146">
        <f t="shared" ca="1" si="71"/>
        <v>80</v>
      </c>
      <c r="C146" t="s">
        <v>276</v>
      </c>
      <c r="D146" s="2">
        <f t="shared" ca="1" si="54"/>
        <v>0.21621621621621623</v>
      </c>
      <c r="E146">
        <f t="shared" ca="1" si="72"/>
        <v>141</v>
      </c>
      <c r="F146">
        <f t="shared" ca="1" si="55"/>
        <v>526</v>
      </c>
      <c r="G146">
        <f t="shared" ca="1" si="56"/>
        <v>481</v>
      </c>
      <c r="H146">
        <f t="shared" ca="1" si="57"/>
        <v>104</v>
      </c>
      <c r="I146">
        <f t="shared" ca="1" si="58"/>
        <v>33</v>
      </c>
      <c r="J146">
        <f t="shared" ca="1" si="59"/>
        <v>3</v>
      </c>
      <c r="K146">
        <f t="shared" ca="1" si="60"/>
        <v>26</v>
      </c>
      <c r="L146">
        <f t="shared" ca="1" si="61"/>
        <v>221</v>
      </c>
      <c r="M146">
        <f t="shared" ca="1" si="62"/>
        <v>92</v>
      </c>
      <c r="N146">
        <f t="shared" ca="1" si="63"/>
        <v>15</v>
      </c>
      <c r="O146">
        <f t="shared" ca="1" si="64"/>
        <v>8</v>
      </c>
      <c r="P146">
        <f t="shared" ca="1" si="65"/>
        <v>22</v>
      </c>
      <c r="Q146">
        <f t="shared" ca="1" si="66"/>
        <v>0</v>
      </c>
      <c r="R146">
        <f t="shared" ca="1" si="67"/>
        <v>52</v>
      </c>
      <c r="S146" s="2">
        <f t="shared" ca="1" si="68"/>
        <v>0.25198412698412698</v>
      </c>
      <c r="T146" s="2">
        <f t="shared" ca="1" si="69"/>
        <v>0.45945945945945948</v>
      </c>
      <c r="U146" s="3">
        <f t="shared" ca="1" si="70"/>
        <v>0.71144358644358641</v>
      </c>
      <c r="V146" t="s">
        <v>121</v>
      </c>
      <c r="W146" t="s">
        <v>128</v>
      </c>
    </row>
    <row r="147" spans="1:23">
      <c r="A147" s="5" t="s">
        <v>220</v>
      </c>
      <c r="B147">
        <f t="shared" ca="1" si="71"/>
        <v>30</v>
      </c>
      <c r="C147" t="s">
        <v>277</v>
      </c>
      <c r="D147" s="2">
        <f t="shared" ca="1" si="54"/>
        <v>0.24242424242424243</v>
      </c>
      <c r="E147">
        <f t="shared" ca="1" si="72"/>
        <v>109</v>
      </c>
      <c r="F147">
        <f t="shared" ca="1" si="55"/>
        <v>211</v>
      </c>
      <c r="G147">
        <f t="shared" ca="1" si="56"/>
        <v>198</v>
      </c>
      <c r="H147">
        <f t="shared" ca="1" si="57"/>
        <v>48</v>
      </c>
      <c r="I147">
        <f t="shared" ca="1" si="58"/>
        <v>12</v>
      </c>
      <c r="J147">
        <f t="shared" ca="1" si="59"/>
        <v>1</v>
      </c>
      <c r="K147">
        <f t="shared" ca="1" si="60"/>
        <v>7</v>
      </c>
      <c r="L147">
        <f t="shared" ca="1" si="61"/>
        <v>83</v>
      </c>
      <c r="M147">
        <f t="shared" ca="1" si="62"/>
        <v>9</v>
      </c>
      <c r="N147">
        <f t="shared" ca="1" si="63"/>
        <v>11</v>
      </c>
      <c r="O147">
        <f t="shared" ca="1" si="64"/>
        <v>0</v>
      </c>
      <c r="P147">
        <f t="shared" ca="1" si="65"/>
        <v>0</v>
      </c>
      <c r="Q147">
        <f t="shared" ca="1" si="66"/>
        <v>1</v>
      </c>
      <c r="R147">
        <f t="shared" ca="1" si="67"/>
        <v>9</v>
      </c>
      <c r="S147" s="2">
        <f t="shared" ca="1" si="68"/>
        <v>0.28095238095238095</v>
      </c>
      <c r="T147" s="2">
        <f t="shared" ca="1" si="69"/>
        <v>0.41919191919191917</v>
      </c>
      <c r="U147" s="3">
        <f t="shared" ca="1" si="70"/>
        <v>0.70014430014430018</v>
      </c>
      <c r="V147" t="s">
        <v>122</v>
      </c>
      <c r="W147" t="s">
        <v>137</v>
      </c>
    </row>
    <row r="148" spans="1:23">
      <c r="A148" s="5" t="s">
        <v>221</v>
      </c>
      <c r="B148">
        <f t="shared" ca="1" si="71"/>
        <v>9</v>
      </c>
      <c r="C148" t="s">
        <v>276</v>
      </c>
      <c r="D148" s="2">
        <f t="shared" ca="1" si="54"/>
        <v>0.27988338192419826</v>
      </c>
      <c r="E148">
        <f t="shared" ca="1" si="72"/>
        <v>119</v>
      </c>
      <c r="F148">
        <f t="shared" ca="1" si="55"/>
        <v>370</v>
      </c>
      <c r="G148">
        <f t="shared" ca="1" si="56"/>
        <v>343</v>
      </c>
      <c r="H148">
        <f t="shared" ca="1" si="57"/>
        <v>96</v>
      </c>
      <c r="I148">
        <f t="shared" ca="1" si="58"/>
        <v>36</v>
      </c>
      <c r="J148">
        <f t="shared" ca="1" si="59"/>
        <v>0</v>
      </c>
      <c r="K148">
        <f t="shared" ca="1" si="60"/>
        <v>12</v>
      </c>
      <c r="L148">
        <f t="shared" ca="1" si="61"/>
        <v>168</v>
      </c>
      <c r="M148">
        <f t="shared" ca="1" si="62"/>
        <v>44</v>
      </c>
      <c r="N148">
        <f t="shared" ca="1" si="63"/>
        <v>10</v>
      </c>
      <c r="O148">
        <f t="shared" ca="1" si="64"/>
        <v>0</v>
      </c>
      <c r="P148">
        <f t="shared" ca="1" si="65"/>
        <v>10</v>
      </c>
      <c r="Q148">
        <f t="shared" ca="1" si="66"/>
        <v>4</v>
      </c>
      <c r="R148">
        <f t="shared" ca="1" si="67"/>
        <v>15</v>
      </c>
      <c r="S148" s="2">
        <f t="shared" ca="1" si="68"/>
        <v>0.2969187675070028</v>
      </c>
      <c r="T148" s="2">
        <f t="shared" ca="1" si="69"/>
        <v>0.48979591836734693</v>
      </c>
      <c r="U148" s="3">
        <f t="shared" ca="1" si="70"/>
        <v>0.78671468587434967</v>
      </c>
      <c r="V148" t="s">
        <v>123</v>
      </c>
      <c r="W148" t="s">
        <v>138</v>
      </c>
    </row>
    <row r="149" spans="1:23">
      <c r="A149" s="5" t="s">
        <v>222</v>
      </c>
      <c r="B149">
        <f t="shared" ca="1" si="71"/>
        <v>65</v>
      </c>
      <c r="C149" t="s">
        <v>277</v>
      </c>
      <c r="D149" s="2">
        <f t="shared" ca="1" si="54"/>
        <v>0.20679012345679013</v>
      </c>
      <c r="E149">
        <f t="shared" ca="1" si="72"/>
        <v>129</v>
      </c>
      <c r="F149">
        <f t="shared" ca="1" si="55"/>
        <v>341</v>
      </c>
      <c r="G149">
        <f t="shared" ca="1" si="56"/>
        <v>324</v>
      </c>
      <c r="H149">
        <f t="shared" ca="1" si="57"/>
        <v>67</v>
      </c>
      <c r="I149">
        <f t="shared" ca="1" si="58"/>
        <v>15</v>
      </c>
      <c r="J149">
        <f t="shared" ca="1" si="59"/>
        <v>0</v>
      </c>
      <c r="K149">
        <f t="shared" ca="1" si="60"/>
        <v>29</v>
      </c>
      <c r="L149">
        <f t="shared" ca="1" si="61"/>
        <v>169</v>
      </c>
      <c r="M149">
        <f t="shared" ca="1" si="62"/>
        <v>114</v>
      </c>
      <c r="N149">
        <f t="shared" ca="1" si="63"/>
        <v>7</v>
      </c>
      <c r="O149">
        <f t="shared" ca="1" si="64"/>
        <v>4</v>
      </c>
      <c r="P149">
        <f t="shared" ca="1" si="65"/>
        <v>0</v>
      </c>
      <c r="Q149">
        <f t="shared" ca="1" si="66"/>
        <v>2</v>
      </c>
      <c r="R149">
        <f t="shared" ca="1" si="67"/>
        <v>32</v>
      </c>
      <c r="S149" s="2">
        <f t="shared" ca="1" si="68"/>
        <v>0.2314540059347181</v>
      </c>
      <c r="T149" s="2">
        <f t="shared" ca="1" si="69"/>
        <v>0.52160493827160492</v>
      </c>
      <c r="U149" s="3">
        <f t="shared" ca="1" si="70"/>
        <v>0.75305894420632302</v>
      </c>
      <c r="V149" t="s">
        <v>124</v>
      </c>
      <c r="W149" t="s">
        <v>139</v>
      </c>
    </row>
    <row r="150" spans="1:23">
      <c r="A150" s="5" t="s">
        <v>223</v>
      </c>
      <c r="B150">
        <f t="shared" ca="1" si="71"/>
        <v>44</v>
      </c>
      <c r="C150" t="s">
        <v>276</v>
      </c>
      <c r="D150" s="2">
        <f t="shared" ca="1" si="54"/>
        <v>0.29444444444444445</v>
      </c>
      <c r="E150">
        <f t="shared" ca="1" si="72"/>
        <v>95</v>
      </c>
      <c r="F150">
        <f t="shared" ca="1" si="55"/>
        <v>201</v>
      </c>
      <c r="G150">
        <f t="shared" ca="1" si="56"/>
        <v>180</v>
      </c>
      <c r="H150">
        <f t="shared" ca="1" si="57"/>
        <v>53</v>
      </c>
      <c r="I150">
        <f t="shared" ca="1" si="58"/>
        <v>16</v>
      </c>
      <c r="J150">
        <f t="shared" ca="1" si="59"/>
        <v>1</v>
      </c>
      <c r="K150">
        <f t="shared" ca="1" si="60"/>
        <v>13</v>
      </c>
      <c r="L150">
        <f t="shared" ca="1" si="61"/>
        <v>110</v>
      </c>
      <c r="M150">
        <f t="shared" ca="1" si="62"/>
        <v>47</v>
      </c>
      <c r="N150">
        <f t="shared" ca="1" si="63"/>
        <v>12</v>
      </c>
      <c r="O150">
        <f t="shared" ca="1" si="64"/>
        <v>1</v>
      </c>
      <c r="P150">
        <f t="shared" ca="1" si="65"/>
        <v>8</v>
      </c>
      <c r="Q150">
        <f t="shared" ca="1" si="66"/>
        <v>0</v>
      </c>
      <c r="R150">
        <f t="shared" ca="1" si="67"/>
        <v>1</v>
      </c>
      <c r="S150" s="2">
        <f t="shared" ca="1" si="68"/>
        <v>0.34196891191709844</v>
      </c>
      <c r="T150" s="2">
        <f t="shared" ca="1" si="69"/>
        <v>0.61111111111111116</v>
      </c>
      <c r="U150" s="3">
        <f t="shared" ca="1" si="70"/>
        <v>0.9530800230282096</v>
      </c>
      <c r="V150" t="s">
        <v>125</v>
      </c>
      <c r="W150" t="s">
        <v>140</v>
      </c>
    </row>
    <row r="151" spans="1:23">
      <c r="A151" s="5" t="s">
        <v>224</v>
      </c>
      <c r="B151">
        <f t="shared" ca="1" si="71"/>
        <v>98</v>
      </c>
      <c r="C151" t="s">
        <v>277</v>
      </c>
      <c r="D151" s="2">
        <f t="shared" ca="1" si="54"/>
        <v>0.23371647509578544</v>
      </c>
      <c r="E151">
        <f t="shared" ca="1" si="72"/>
        <v>138</v>
      </c>
      <c r="F151">
        <f t="shared" ca="1" si="55"/>
        <v>290</v>
      </c>
      <c r="G151">
        <f t="shared" ca="1" si="56"/>
        <v>261</v>
      </c>
      <c r="H151">
        <f t="shared" ca="1" si="57"/>
        <v>61</v>
      </c>
      <c r="I151">
        <f t="shared" ca="1" si="58"/>
        <v>19</v>
      </c>
      <c r="J151">
        <f t="shared" ca="1" si="59"/>
        <v>0</v>
      </c>
      <c r="K151">
        <f t="shared" ca="1" si="60"/>
        <v>2</v>
      </c>
      <c r="L151">
        <f t="shared" ca="1" si="61"/>
        <v>86</v>
      </c>
      <c r="M151">
        <f t="shared" ca="1" si="62"/>
        <v>17</v>
      </c>
      <c r="N151">
        <f t="shared" ca="1" si="63"/>
        <v>3</v>
      </c>
      <c r="O151">
        <f t="shared" ca="1" si="64"/>
        <v>1</v>
      </c>
      <c r="P151">
        <f t="shared" ca="1" si="65"/>
        <v>24</v>
      </c>
      <c r="Q151">
        <f t="shared" ca="1" si="66"/>
        <v>0</v>
      </c>
      <c r="R151">
        <f t="shared" ca="1" si="67"/>
        <v>28</v>
      </c>
      <c r="S151" s="2">
        <f t="shared" ca="1" si="68"/>
        <v>0.24528301886792453</v>
      </c>
      <c r="T151" s="2">
        <f t="shared" ca="1" si="69"/>
        <v>0.32950191570881227</v>
      </c>
      <c r="U151" s="3">
        <f t="shared" ca="1" si="70"/>
        <v>0.57478493457673685</v>
      </c>
      <c r="V151" t="s">
        <v>126</v>
      </c>
      <c r="W151" t="s">
        <v>141</v>
      </c>
    </row>
    <row r="152" spans="1:23">
      <c r="A152" s="5" t="s">
        <v>225</v>
      </c>
      <c r="B152">
        <f t="shared" ca="1" si="71"/>
        <v>34</v>
      </c>
      <c r="C152" t="s">
        <v>276</v>
      </c>
      <c r="D152" s="2">
        <f t="shared" ca="1" si="54"/>
        <v>0.25714285714285712</v>
      </c>
      <c r="E152">
        <f t="shared" ca="1" si="72"/>
        <v>82</v>
      </c>
      <c r="F152">
        <f t="shared" ca="1" si="55"/>
        <v>160</v>
      </c>
      <c r="G152">
        <f t="shared" ca="1" si="56"/>
        <v>140</v>
      </c>
      <c r="H152">
        <f t="shared" ca="1" si="57"/>
        <v>36</v>
      </c>
      <c r="I152">
        <f t="shared" ca="1" si="58"/>
        <v>12</v>
      </c>
      <c r="J152">
        <f t="shared" ca="1" si="59"/>
        <v>0</v>
      </c>
      <c r="K152">
        <f t="shared" ca="1" si="60"/>
        <v>6</v>
      </c>
      <c r="L152">
        <f t="shared" ca="1" si="61"/>
        <v>66</v>
      </c>
      <c r="M152">
        <f t="shared" ca="1" si="62"/>
        <v>48</v>
      </c>
      <c r="N152">
        <f t="shared" ca="1" si="63"/>
        <v>6</v>
      </c>
      <c r="O152">
        <f t="shared" ca="1" si="64"/>
        <v>5</v>
      </c>
      <c r="P152">
        <f t="shared" ca="1" si="65"/>
        <v>6</v>
      </c>
      <c r="Q152">
        <f t="shared" ca="1" si="66"/>
        <v>3</v>
      </c>
      <c r="R152">
        <f t="shared" ca="1" si="67"/>
        <v>2</v>
      </c>
      <c r="S152" s="2">
        <f t="shared" ca="1" si="68"/>
        <v>0.30519480519480519</v>
      </c>
      <c r="T152" s="2">
        <f t="shared" ca="1" si="69"/>
        <v>0.47142857142857142</v>
      </c>
      <c r="U152" s="3">
        <f t="shared" ca="1" si="70"/>
        <v>0.77662337662337655</v>
      </c>
      <c r="V152" t="s">
        <v>121</v>
      </c>
      <c r="W152" t="s">
        <v>142</v>
      </c>
    </row>
    <row r="153" spans="1:23">
      <c r="A153" s="5" t="s">
        <v>226</v>
      </c>
      <c r="B153">
        <f t="shared" ca="1" si="71"/>
        <v>46</v>
      </c>
      <c r="C153" t="s">
        <v>277</v>
      </c>
      <c r="D153" s="2">
        <f t="shared" ca="1" si="54"/>
        <v>0.21945701357466063</v>
      </c>
      <c r="E153">
        <f t="shared" ca="1" si="72"/>
        <v>144</v>
      </c>
      <c r="F153">
        <f t="shared" ca="1" si="55"/>
        <v>474</v>
      </c>
      <c r="G153">
        <f t="shared" ca="1" si="56"/>
        <v>442</v>
      </c>
      <c r="H153">
        <f t="shared" ca="1" si="57"/>
        <v>97</v>
      </c>
      <c r="I153">
        <f t="shared" ca="1" si="58"/>
        <v>10</v>
      </c>
      <c r="J153">
        <f t="shared" ca="1" si="59"/>
        <v>0</v>
      </c>
      <c r="K153">
        <f t="shared" ca="1" si="60"/>
        <v>37</v>
      </c>
      <c r="L153">
        <f t="shared" ca="1" si="61"/>
        <v>218</v>
      </c>
      <c r="M153">
        <f t="shared" ca="1" si="62"/>
        <v>101</v>
      </c>
      <c r="N153">
        <f t="shared" ca="1" si="63"/>
        <v>11</v>
      </c>
      <c r="O153">
        <f t="shared" ca="1" si="64"/>
        <v>0</v>
      </c>
      <c r="P153">
        <f t="shared" ca="1" si="65"/>
        <v>12</v>
      </c>
      <c r="Q153">
        <f t="shared" ca="1" si="66"/>
        <v>8</v>
      </c>
      <c r="R153">
        <f t="shared" ca="1" si="67"/>
        <v>2</v>
      </c>
      <c r="S153" s="2">
        <f t="shared" ca="1" si="68"/>
        <v>0.23427331887201736</v>
      </c>
      <c r="T153" s="2">
        <f t="shared" ca="1" si="69"/>
        <v>0.49321266968325794</v>
      </c>
      <c r="U153" s="3">
        <f t="shared" ca="1" si="70"/>
        <v>0.72748598855527535</v>
      </c>
      <c r="V153" t="s">
        <v>122</v>
      </c>
      <c r="W153" t="s">
        <v>129</v>
      </c>
    </row>
    <row r="154" spans="1:23">
      <c r="A154" s="5" t="s">
        <v>227</v>
      </c>
      <c r="B154">
        <f t="shared" ca="1" si="71"/>
        <v>7</v>
      </c>
      <c r="C154" t="s">
        <v>276</v>
      </c>
      <c r="D154" s="2">
        <f t="shared" ca="1" si="54"/>
        <v>0.21472392638036811</v>
      </c>
      <c r="E154">
        <f t="shared" ca="1" si="72"/>
        <v>79</v>
      </c>
      <c r="F154">
        <f t="shared" ca="1" si="55"/>
        <v>177</v>
      </c>
      <c r="G154">
        <f t="shared" ca="1" si="56"/>
        <v>163</v>
      </c>
      <c r="H154">
        <f t="shared" ca="1" si="57"/>
        <v>35</v>
      </c>
      <c r="I154">
        <f t="shared" ca="1" si="58"/>
        <v>8</v>
      </c>
      <c r="J154">
        <f t="shared" ca="1" si="59"/>
        <v>1</v>
      </c>
      <c r="K154">
        <f t="shared" ca="1" si="60"/>
        <v>8</v>
      </c>
      <c r="L154">
        <f t="shared" ca="1" si="61"/>
        <v>69</v>
      </c>
      <c r="M154">
        <f t="shared" ca="1" si="62"/>
        <v>49</v>
      </c>
      <c r="N154">
        <f t="shared" ca="1" si="63"/>
        <v>9</v>
      </c>
      <c r="O154">
        <f t="shared" ca="1" si="64"/>
        <v>0</v>
      </c>
      <c r="P154">
        <f t="shared" ca="1" si="65"/>
        <v>5</v>
      </c>
      <c r="Q154">
        <f t="shared" ca="1" si="66"/>
        <v>0</v>
      </c>
      <c r="R154">
        <f t="shared" ca="1" si="67"/>
        <v>0</v>
      </c>
      <c r="S154" s="2">
        <f t="shared" ca="1" si="68"/>
        <v>0.2558139534883721</v>
      </c>
      <c r="T154" s="2">
        <f t="shared" ca="1" si="69"/>
        <v>0.42331288343558282</v>
      </c>
      <c r="U154" s="3">
        <f t="shared" ca="1" si="70"/>
        <v>0.67912683692395492</v>
      </c>
      <c r="V154" t="s">
        <v>123</v>
      </c>
      <c r="W154" t="s">
        <v>143</v>
      </c>
    </row>
    <row r="155" spans="1:23">
      <c r="A155" s="5" t="s">
        <v>228</v>
      </c>
      <c r="B155">
        <f t="shared" ca="1" si="71"/>
        <v>60</v>
      </c>
      <c r="C155" t="s">
        <v>277</v>
      </c>
      <c r="D155" s="2">
        <f t="shared" ca="1" si="54"/>
        <v>0.18124999999999999</v>
      </c>
      <c r="E155">
        <f t="shared" ca="1" si="72"/>
        <v>119</v>
      </c>
      <c r="F155">
        <f t="shared" ca="1" si="55"/>
        <v>339</v>
      </c>
      <c r="G155">
        <f t="shared" ca="1" si="56"/>
        <v>320</v>
      </c>
      <c r="H155">
        <f t="shared" ca="1" si="57"/>
        <v>58</v>
      </c>
      <c r="I155">
        <f t="shared" ca="1" si="58"/>
        <v>13</v>
      </c>
      <c r="J155">
        <f t="shared" ca="1" si="59"/>
        <v>3</v>
      </c>
      <c r="K155">
        <f t="shared" ca="1" si="60"/>
        <v>12</v>
      </c>
      <c r="L155">
        <f t="shared" ca="1" si="61"/>
        <v>113</v>
      </c>
      <c r="M155">
        <f t="shared" ca="1" si="62"/>
        <v>42</v>
      </c>
      <c r="N155">
        <f t="shared" ca="1" si="63"/>
        <v>8</v>
      </c>
      <c r="O155">
        <f t="shared" ca="1" si="64"/>
        <v>0</v>
      </c>
      <c r="P155">
        <f t="shared" ca="1" si="65"/>
        <v>11</v>
      </c>
      <c r="Q155">
        <f t="shared" ca="1" si="66"/>
        <v>0</v>
      </c>
      <c r="R155">
        <f t="shared" ca="1" si="67"/>
        <v>21</v>
      </c>
      <c r="S155" s="2">
        <f t="shared" ca="1" si="68"/>
        <v>0.20121951219512196</v>
      </c>
      <c r="T155" s="2">
        <f t="shared" ca="1" si="69"/>
        <v>0.35312500000000002</v>
      </c>
      <c r="U155" s="3">
        <f t="shared" ca="1" si="70"/>
        <v>0.55434451219512204</v>
      </c>
      <c r="V155" t="s">
        <v>124</v>
      </c>
      <c r="W155" t="s">
        <v>144</v>
      </c>
    </row>
    <row r="156" spans="1:23">
      <c r="A156" s="5" t="s">
        <v>229</v>
      </c>
      <c r="B156">
        <f t="shared" ca="1" si="71"/>
        <v>73</v>
      </c>
      <c r="C156" t="s">
        <v>276</v>
      </c>
      <c r="D156" s="2">
        <f t="shared" ca="1" si="54"/>
        <v>0.184</v>
      </c>
      <c r="E156">
        <f t="shared" ca="1" si="72"/>
        <v>96</v>
      </c>
      <c r="F156">
        <f t="shared" ca="1" si="55"/>
        <v>142</v>
      </c>
      <c r="G156">
        <f t="shared" ca="1" si="56"/>
        <v>125</v>
      </c>
      <c r="H156">
        <f t="shared" ca="1" si="57"/>
        <v>23</v>
      </c>
      <c r="I156">
        <f t="shared" ca="1" si="58"/>
        <v>9</v>
      </c>
      <c r="J156">
        <f t="shared" ca="1" si="59"/>
        <v>0</v>
      </c>
      <c r="K156">
        <f t="shared" ca="1" si="60"/>
        <v>0</v>
      </c>
      <c r="L156">
        <f t="shared" ca="1" si="61"/>
        <v>32</v>
      </c>
      <c r="M156">
        <f t="shared" ca="1" si="62"/>
        <v>0</v>
      </c>
      <c r="N156">
        <f t="shared" ca="1" si="63"/>
        <v>2</v>
      </c>
      <c r="O156">
        <f t="shared" ca="1" si="64"/>
        <v>4</v>
      </c>
      <c r="P156">
        <f t="shared" ca="1" si="65"/>
        <v>6</v>
      </c>
      <c r="Q156">
        <f t="shared" ca="1" si="66"/>
        <v>0</v>
      </c>
      <c r="R156">
        <f t="shared" ca="1" si="67"/>
        <v>14</v>
      </c>
      <c r="S156" s="2">
        <f t="shared" ca="1" si="68"/>
        <v>0.22137404580152673</v>
      </c>
      <c r="T156" s="2">
        <f t="shared" ca="1" si="69"/>
        <v>0.25600000000000001</v>
      </c>
      <c r="U156" s="3">
        <f t="shared" ca="1" si="70"/>
        <v>0.47737404580152676</v>
      </c>
      <c r="V156" t="s">
        <v>125</v>
      </c>
      <c r="W156" t="s">
        <v>145</v>
      </c>
    </row>
    <row r="157" spans="1:23">
      <c r="A157" s="5" t="s">
        <v>230</v>
      </c>
      <c r="B157">
        <f t="shared" ca="1" si="71"/>
        <v>19</v>
      </c>
      <c r="C157" t="s">
        <v>277</v>
      </c>
      <c r="D157" s="2">
        <f t="shared" ca="1" si="54"/>
        <v>0.2870967741935484</v>
      </c>
      <c r="E157">
        <f t="shared" ca="1" si="72"/>
        <v>96</v>
      </c>
      <c r="F157">
        <f t="shared" ca="1" si="55"/>
        <v>337</v>
      </c>
      <c r="G157">
        <f t="shared" ca="1" si="56"/>
        <v>310</v>
      </c>
      <c r="H157">
        <f t="shared" ca="1" si="57"/>
        <v>89</v>
      </c>
      <c r="I157">
        <f t="shared" ca="1" si="58"/>
        <v>1</v>
      </c>
      <c r="J157">
        <f t="shared" ca="1" si="59"/>
        <v>1</v>
      </c>
      <c r="K157">
        <f t="shared" ca="1" si="60"/>
        <v>27</v>
      </c>
      <c r="L157">
        <f t="shared" ca="1" si="61"/>
        <v>173</v>
      </c>
      <c r="M157">
        <f t="shared" ca="1" si="62"/>
        <v>113</v>
      </c>
      <c r="N157">
        <f t="shared" ca="1" si="63"/>
        <v>16</v>
      </c>
      <c r="O157">
        <f t="shared" ca="1" si="64"/>
        <v>1</v>
      </c>
      <c r="P157">
        <f t="shared" ca="1" si="65"/>
        <v>6</v>
      </c>
      <c r="Q157">
        <f t="shared" ca="1" si="66"/>
        <v>4</v>
      </c>
      <c r="R157">
        <f t="shared" ca="1" si="67"/>
        <v>25</v>
      </c>
      <c r="S157" s="2">
        <f t="shared" ca="1" si="68"/>
        <v>0.3202416918429003</v>
      </c>
      <c r="T157" s="2">
        <f t="shared" ca="1" si="69"/>
        <v>0.5580645161290323</v>
      </c>
      <c r="U157" s="3">
        <f t="shared" ca="1" si="70"/>
        <v>0.8783062079719326</v>
      </c>
      <c r="V157" t="s">
        <v>126</v>
      </c>
      <c r="W157" t="s">
        <v>146</v>
      </c>
    </row>
    <row r="158" spans="1:23">
      <c r="A158" s="5" t="s">
        <v>231</v>
      </c>
      <c r="B158">
        <f t="shared" ca="1" si="71"/>
        <v>61</v>
      </c>
      <c r="C158" t="s">
        <v>276</v>
      </c>
      <c r="D158" s="2">
        <f t="shared" ca="1" si="54"/>
        <v>0.25</v>
      </c>
      <c r="E158">
        <f t="shared" ca="1" si="72"/>
        <v>126</v>
      </c>
      <c r="F158">
        <f t="shared" ca="1" si="55"/>
        <v>275</v>
      </c>
      <c r="G158">
        <f t="shared" ca="1" si="56"/>
        <v>264</v>
      </c>
      <c r="H158">
        <f t="shared" ca="1" si="57"/>
        <v>66</v>
      </c>
      <c r="I158">
        <f t="shared" ca="1" si="58"/>
        <v>2</v>
      </c>
      <c r="J158">
        <f t="shared" ca="1" si="59"/>
        <v>0</v>
      </c>
      <c r="K158">
        <f t="shared" ca="1" si="60"/>
        <v>0</v>
      </c>
      <c r="L158">
        <f t="shared" ca="1" si="61"/>
        <v>68</v>
      </c>
      <c r="M158">
        <f t="shared" ca="1" si="62"/>
        <v>0</v>
      </c>
      <c r="N158">
        <f t="shared" ca="1" si="63"/>
        <v>9</v>
      </c>
      <c r="O158">
        <f t="shared" ca="1" si="64"/>
        <v>0</v>
      </c>
      <c r="P158">
        <f t="shared" ca="1" si="65"/>
        <v>0</v>
      </c>
      <c r="Q158">
        <f t="shared" ca="1" si="66"/>
        <v>1</v>
      </c>
      <c r="R158">
        <f t="shared" ca="1" si="67"/>
        <v>14</v>
      </c>
      <c r="S158" s="2">
        <f t="shared" ca="1" si="68"/>
        <v>0.27372262773722628</v>
      </c>
      <c r="T158" s="2">
        <f t="shared" ca="1" si="69"/>
        <v>0.25757575757575757</v>
      </c>
      <c r="U158" s="3">
        <f t="shared" ca="1" si="70"/>
        <v>0.53129838531298379</v>
      </c>
      <c r="V158" t="s">
        <v>121</v>
      </c>
      <c r="W158" t="s">
        <v>147</v>
      </c>
    </row>
    <row r="159" spans="1:23">
      <c r="A159" s="5" t="s">
        <v>232</v>
      </c>
      <c r="B159">
        <f t="shared" ca="1" si="71"/>
        <v>68</v>
      </c>
      <c r="C159" t="s">
        <v>277</v>
      </c>
      <c r="D159" s="2">
        <f t="shared" ca="1" si="54"/>
        <v>0.31818181818181818</v>
      </c>
      <c r="E159">
        <f t="shared" ca="1" si="72"/>
        <v>100</v>
      </c>
      <c r="F159">
        <f t="shared" ca="1" si="55"/>
        <v>115</v>
      </c>
      <c r="G159">
        <f t="shared" ca="1" si="56"/>
        <v>88</v>
      </c>
      <c r="H159">
        <f t="shared" ca="1" si="57"/>
        <v>28</v>
      </c>
      <c r="I159">
        <f t="shared" ca="1" si="58"/>
        <v>6</v>
      </c>
      <c r="J159">
        <f t="shared" ca="1" si="59"/>
        <v>1</v>
      </c>
      <c r="K159">
        <f t="shared" ca="1" si="60"/>
        <v>5</v>
      </c>
      <c r="L159">
        <f t="shared" ca="1" si="61"/>
        <v>51</v>
      </c>
      <c r="M159">
        <f t="shared" ca="1" si="62"/>
        <v>32</v>
      </c>
      <c r="N159">
        <f t="shared" ca="1" si="63"/>
        <v>26</v>
      </c>
      <c r="O159">
        <f t="shared" ca="1" si="64"/>
        <v>1</v>
      </c>
      <c r="P159">
        <f t="shared" ca="1" si="65"/>
        <v>0</v>
      </c>
      <c r="Q159">
        <f t="shared" ca="1" si="66"/>
        <v>0</v>
      </c>
      <c r="R159">
        <f t="shared" ca="1" si="67"/>
        <v>1</v>
      </c>
      <c r="S159" s="2">
        <f t="shared" ca="1" si="68"/>
        <v>0.47826086956521741</v>
      </c>
      <c r="T159" s="2">
        <f t="shared" ca="1" si="69"/>
        <v>0.57954545454545459</v>
      </c>
      <c r="U159" s="3">
        <f t="shared" ca="1" si="70"/>
        <v>1.0578063241106719</v>
      </c>
      <c r="V159" t="s">
        <v>122</v>
      </c>
      <c r="W159" t="s">
        <v>148</v>
      </c>
    </row>
    <row r="160" spans="1:23">
      <c r="A160" s="5" t="s">
        <v>233</v>
      </c>
      <c r="B160">
        <f t="shared" ca="1" si="71"/>
        <v>15</v>
      </c>
      <c r="C160" t="s">
        <v>276</v>
      </c>
      <c r="D160" s="2">
        <f t="shared" ca="1" si="54"/>
        <v>0.19946091644204852</v>
      </c>
      <c r="E160">
        <f t="shared" ca="1" si="72"/>
        <v>129</v>
      </c>
      <c r="F160">
        <f t="shared" ca="1" si="55"/>
        <v>411</v>
      </c>
      <c r="G160">
        <f t="shared" ca="1" si="56"/>
        <v>371</v>
      </c>
      <c r="H160">
        <f t="shared" ca="1" si="57"/>
        <v>74</v>
      </c>
      <c r="I160">
        <f t="shared" ca="1" si="58"/>
        <v>29</v>
      </c>
      <c r="J160">
        <f t="shared" ca="1" si="59"/>
        <v>0</v>
      </c>
      <c r="K160">
        <f t="shared" ca="1" si="60"/>
        <v>0</v>
      </c>
      <c r="L160">
        <f t="shared" ca="1" si="61"/>
        <v>103</v>
      </c>
      <c r="M160">
        <f t="shared" ca="1" si="62"/>
        <v>0</v>
      </c>
      <c r="N160">
        <f t="shared" ca="1" si="63"/>
        <v>16</v>
      </c>
      <c r="O160">
        <f t="shared" ca="1" si="64"/>
        <v>6</v>
      </c>
      <c r="P160">
        <f t="shared" ca="1" si="65"/>
        <v>18</v>
      </c>
      <c r="Q160">
        <f t="shared" ca="1" si="66"/>
        <v>0</v>
      </c>
      <c r="R160">
        <f t="shared" ca="1" si="67"/>
        <v>25</v>
      </c>
      <c r="S160" s="2">
        <f t="shared" ca="1" si="68"/>
        <v>0.24427480916030533</v>
      </c>
      <c r="T160" s="2">
        <f t="shared" ca="1" si="69"/>
        <v>0.27762803234501349</v>
      </c>
      <c r="U160" s="3">
        <f t="shared" ca="1" si="70"/>
        <v>0.52190284150531885</v>
      </c>
      <c r="V160" t="s">
        <v>123</v>
      </c>
      <c r="W160" t="s">
        <v>131</v>
      </c>
    </row>
    <row r="161" spans="1:23">
      <c r="A161" s="5" t="s">
        <v>234</v>
      </c>
      <c r="B161">
        <f t="shared" ca="1" si="71"/>
        <v>82</v>
      </c>
      <c r="C161" t="s">
        <v>277</v>
      </c>
      <c r="D161" s="2">
        <f t="shared" ca="1" si="54"/>
        <v>0.23</v>
      </c>
      <c r="E161">
        <f t="shared" ca="1" si="72"/>
        <v>135</v>
      </c>
      <c r="F161">
        <f t="shared" ca="1" si="55"/>
        <v>317</v>
      </c>
      <c r="G161">
        <f t="shared" ca="1" si="56"/>
        <v>300</v>
      </c>
      <c r="H161">
        <f t="shared" ca="1" si="57"/>
        <v>69</v>
      </c>
      <c r="I161">
        <f t="shared" ca="1" si="58"/>
        <v>8</v>
      </c>
      <c r="J161">
        <f t="shared" ca="1" si="59"/>
        <v>5</v>
      </c>
      <c r="K161">
        <f t="shared" ca="1" si="60"/>
        <v>9</v>
      </c>
      <c r="L161">
        <f t="shared" ca="1" si="61"/>
        <v>114</v>
      </c>
      <c r="M161">
        <f t="shared" ca="1" si="62"/>
        <v>13</v>
      </c>
      <c r="N161">
        <f t="shared" ca="1" si="63"/>
        <v>1</v>
      </c>
      <c r="O161">
        <f t="shared" ca="1" si="64"/>
        <v>4</v>
      </c>
      <c r="P161">
        <f t="shared" ca="1" si="65"/>
        <v>11</v>
      </c>
      <c r="Q161">
        <f t="shared" ca="1" si="66"/>
        <v>0</v>
      </c>
      <c r="R161">
        <f t="shared" ca="1" si="67"/>
        <v>15</v>
      </c>
      <c r="S161" s="2">
        <f t="shared" ca="1" si="68"/>
        <v>0.24262295081967214</v>
      </c>
      <c r="T161" s="2">
        <f t="shared" ca="1" si="69"/>
        <v>0.38</v>
      </c>
      <c r="U161" s="3">
        <f t="shared" ca="1" si="70"/>
        <v>0.62262295081967212</v>
      </c>
      <c r="V161" t="s">
        <v>124</v>
      </c>
      <c r="W161" t="s">
        <v>149</v>
      </c>
    </row>
    <row r="162" spans="1:23">
      <c r="A162" s="5" t="s">
        <v>235</v>
      </c>
      <c r="B162">
        <f t="shared" ca="1" si="71"/>
        <v>33</v>
      </c>
      <c r="C162" t="s">
        <v>276</v>
      </c>
      <c r="D162" s="2">
        <f t="shared" ca="1" si="54"/>
        <v>0.24060150375939848</v>
      </c>
      <c r="E162">
        <f t="shared" ca="1" si="72"/>
        <v>97</v>
      </c>
      <c r="F162">
        <f t="shared" ca="1" si="55"/>
        <v>149</v>
      </c>
      <c r="G162">
        <f t="shared" ca="1" si="56"/>
        <v>133</v>
      </c>
      <c r="H162">
        <f t="shared" ca="1" si="57"/>
        <v>32</v>
      </c>
      <c r="I162">
        <f t="shared" ca="1" si="58"/>
        <v>7</v>
      </c>
      <c r="J162">
        <f t="shared" ca="1" si="59"/>
        <v>1</v>
      </c>
      <c r="K162">
        <f t="shared" ca="1" si="60"/>
        <v>3</v>
      </c>
      <c r="L162">
        <f t="shared" ca="1" si="61"/>
        <v>50</v>
      </c>
      <c r="M162">
        <f t="shared" ca="1" si="62"/>
        <v>25</v>
      </c>
      <c r="N162">
        <f t="shared" ca="1" si="63"/>
        <v>2</v>
      </c>
      <c r="O162">
        <f t="shared" ca="1" si="64"/>
        <v>2</v>
      </c>
      <c r="P162">
        <f t="shared" ca="1" si="65"/>
        <v>9</v>
      </c>
      <c r="Q162">
        <f t="shared" ca="1" si="66"/>
        <v>0</v>
      </c>
      <c r="R162">
        <f t="shared" ca="1" si="67"/>
        <v>8</v>
      </c>
      <c r="S162" s="2">
        <f t="shared" ca="1" si="68"/>
        <v>0.26277372262773724</v>
      </c>
      <c r="T162" s="2">
        <f t="shared" ca="1" si="69"/>
        <v>0.37593984962406013</v>
      </c>
      <c r="U162" s="3">
        <f t="shared" ca="1" si="70"/>
        <v>0.63871357225179737</v>
      </c>
      <c r="V162" t="s">
        <v>125</v>
      </c>
      <c r="W162" t="s">
        <v>150</v>
      </c>
    </row>
    <row r="163" spans="1:23">
      <c r="A163" s="5" t="s">
        <v>236</v>
      </c>
      <c r="B163">
        <f t="shared" ca="1" si="71"/>
        <v>16</v>
      </c>
      <c r="C163" t="s">
        <v>277</v>
      </c>
      <c r="D163" s="2">
        <f t="shared" ca="1" si="54"/>
        <v>0.19444444444444445</v>
      </c>
      <c r="E163">
        <f t="shared" ca="1" si="72"/>
        <v>137</v>
      </c>
      <c r="F163">
        <f t="shared" ca="1" si="55"/>
        <v>336</v>
      </c>
      <c r="G163">
        <f t="shared" ca="1" si="56"/>
        <v>324</v>
      </c>
      <c r="H163">
        <f t="shared" ca="1" si="57"/>
        <v>63</v>
      </c>
      <c r="I163">
        <f t="shared" ca="1" si="58"/>
        <v>21</v>
      </c>
      <c r="J163">
        <f t="shared" ca="1" si="59"/>
        <v>1</v>
      </c>
      <c r="K163">
        <f t="shared" ca="1" si="60"/>
        <v>1</v>
      </c>
      <c r="L163">
        <f t="shared" ca="1" si="61"/>
        <v>89</v>
      </c>
      <c r="M163">
        <f t="shared" ca="1" si="62"/>
        <v>6</v>
      </c>
      <c r="N163">
        <f t="shared" ca="1" si="63"/>
        <v>5</v>
      </c>
      <c r="O163">
        <f t="shared" ca="1" si="64"/>
        <v>4</v>
      </c>
      <c r="P163">
        <f t="shared" ca="1" si="65"/>
        <v>1</v>
      </c>
      <c r="Q163">
        <f t="shared" ca="1" si="66"/>
        <v>0</v>
      </c>
      <c r="R163">
        <f t="shared" ca="1" si="67"/>
        <v>14</v>
      </c>
      <c r="S163" s="2">
        <f t="shared" ca="1" si="68"/>
        <v>0.21621621621621623</v>
      </c>
      <c r="T163" s="2">
        <f t="shared" ca="1" si="69"/>
        <v>0.27469135802469136</v>
      </c>
      <c r="U163" s="3">
        <f t="shared" ca="1" si="70"/>
        <v>0.49090757424090758</v>
      </c>
      <c r="V163" t="s">
        <v>126</v>
      </c>
      <c r="W163" t="s">
        <v>151</v>
      </c>
    </row>
    <row r="164" spans="1:23">
      <c r="A164" s="5" t="s">
        <v>237</v>
      </c>
      <c r="B164">
        <f t="shared" ca="1" si="71"/>
        <v>34</v>
      </c>
      <c r="C164" t="s">
        <v>276</v>
      </c>
      <c r="D164" s="2">
        <f t="shared" ca="1" si="54"/>
        <v>0.31125827814569534</v>
      </c>
      <c r="E164">
        <f t="shared" ca="1" si="72"/>
        <v>130</v>
      </c>
      <c r="F164">
        <f t="shared" ca="1" si="55"/>
        <v>329</v>
      </c>
      <c r="G164">
        <f t="shared" ca="1" si="56"/>
        <v>302</v>
      </c>
      <c r="H164">
        <f t="shared" ca="1" si="57"/>
        <v>94</v>
      </c>
      <c r="I164">
        <f t="shared" ca="1" si="58"/>
        <v>29</v>
      </c>
      <c r="J164">
        <f t="shared" ca="1" si="59"/>
        <v>1</v>
      </c>
      <c r="K164">
        <f t="shared" ca="1" si="60"/>
        <v>6</v>
      </c>
      <c r="L164">
        <f t="shared" ca="1" si="61"/>
        <v>143</v>
      </c>
      <c r="M164">
        <f t="shared" ca="1" si="62"/>
        <v>39</v>
      </c>
      <c r="N164">
        <f t="shared" ca="1" si="63"/>
        <v>13</v>
      </c>
      <c r="O164">
        <f t="shared" ca="1" si="64"/>
        <v>4</v>
      </c>
      <c r="P164">
        <f t="shared" ca="1" si="65"/>
        <v>10</v>
      </c>
      <c r="Q164">
        <f t="shared" ca="1" si="66"/>
        <v>0</v>
      </c>
      <c r="R164">
        <f t="shared" ca="1" si="67"/>
        <v>21</v>
      </c>
      <c r="S164" s="2">
        <f t="shared" ca="1" si="68"/>
        <v>0.34796238244514105</v>
      </c>
      <c r="T164" s="2">
        <f t="shared" ca="1" si="69"/>
        <v>0.47350993377483441</v>
      </c>
      <c r="U164" s="3">
        <f t="shared" ca="1" si="70"/>
        <v>0.82147231621997552</v>
      </c>
      <c r="V164" t="s">
        <v>121</v>
      </c>
      <c r="W164" t="s">
        <v>152</v>
      </c>
    </row>
    <row r="165" spans="1:23">
      <c r="A165" s="5" t="s">
        <v>238</v>
      </c>
      <c r="B165">
        <f t="shared" ca="1" si="71"/>
        <v>98</v>
      </c>
      <c r="C165" t="s">
        <v>277</v>
      </c>
      <c r="D165" s="2">
        <f t="shared" ca="1" si="54"/>
        <v>0.2</v>
      </c>
      <c r="E165">
        <f t="shared" ca="1" si="72"/>
        <v>134</v>
      </c>
      <c r="F165">
        <f t="shared" ca="1" si="55"/>
        <v>168</v>
      </c>
      <c r="G165">
        <f t="shared" ca="1" si="56"/>
        <v>155</v>
      </c>
      <c r="H165">
        <f t="shared" ca="1" si="57"/>
        <v>31</v>
      </c>
      <c r="I165">
        <f t="shared" ca="1" si="58"/>
        <v>3</v>
      </c>
      <c r="J165">
        <f t="shared" ca="1" si="59"/>
        <v>0</v>
      </c>
      <c r="K165">
        <f t="shared" ca="1" si="60"/>
        <v>7</v>
      </c>
      <c r="L165">
        <f t="shared" ca="1" si="61"/>
        <v>55</v>
      </c>
      <c r="M165">
        <f t="shared" ca="1" si="62"/>
        <v>52</v>
      </c>
      <c r="N165">
        <f t="shared" ca="1" si="63"/>
        <v>7</v>
      </c>
      <c r="O165">
        <f t="shared" ca="1" si="64"/>
        <v>2</v>
      </c>
      <c r="P165">
        <f t="shared" ca="1" si="65"/>
        <v>3</v>
      </c>
      <c r="Q165">
        <f t="shared" ca="1" si="66"/>
        <v>1</v>
      </c>
      <c r="R165">
        <f t="shared" ca="1" si="67"/>
        <v>12</v>
      </c>
      <c r="S165" s="2">
        <f t="shared" ca="1" si="68"/>
        <v>0.24242424242424243</v>
      </c>
      <c r="T165" s="2">
        <f t="shared" ca="1" si="69"/>
        <v>0.35483870967741937</v>
      </c>
      <c r="U165" s="3">
        <f t="shared" ca="1" si="70"/>
        <v>0.5972629521016618</v>
      </c>
      <c r="V165" t="s">
        <v>122</v>
      </c>
      <c r="W165" t="s">
        <v>153</v>
      </c>
    </row>
    <row r="166" spans="1:23">
      <c r="A166" s="5" t="s">
        <v>239</v>
      </c>
      <c r="B166">
        <f t="shared" ca="1" si="71"/>
        <v>49</v>
      </c>
      <c r="C166" t="s">
        <v>276</v>
      </c>
      <c r="D166" s="2">
        <f t="shared" ref="D166:D201" ca="1" si="73">H166/G166</f>
        <v>0.21169354838709678</v>
      </c>
      <c r="E166">
        <f t="shared" ca="1" si="72"/>
        <v>135</v>
      </c>
      <c r="F166">
        <f t="shared" ref="F166:F201" ca="1" si="74">RANDBETWEEN(E166, E166*4)</f>
        <v>533</v>
      </c>
      <c r="G166">
        <f t="shared" ref="G166:G201" ca="1" si="75">IF(
F166&lt;400,
F166-RANDBETWEEN(10,30),
F166-RANDBETWEEN(30,50)
)</f>
        <v>496</v>
      </c>
      <c r="H166">
        <f t="shared" ref="H166:H201" ca="1" si="76">RANDBETWEEN(G166*0.18, G166*0.32)</f>
        <v>105</v>
      </c>
      <c r="I166">
        <f t="shared" ref="I166:I201" ca="1" si="77">RANDBETWEEN(0, (H166-K166)/2)</f>
        <v>33</v>
      </c>
      <c r="J166">
        <f t="shared" ref="J166:J201" ca="1" si="78">RANDBETWEEN(0, (H166-I166-K166)/10)</f>
        <v>2</v>
      </c>
      <c r="K166">
        <f t="shared" ref="K166:K201" ca="1" si="79">RANDBETWEEN(0, G166/11)</f>
        <v>19</v>
      </c>
      <c r="L166">
        <f t="shared" ref="L166:L201" ca="1" si="80">I166*2+J166*3+K166*4+(H166-I166-J166-K166)</f>
        <v>199</v>
      </c>
      <c r="M166">
        <f t="shared" ref="M166:M201" ca="1" si="81">IF(K166&lt;10,RANDBETWEEN(K166, K166*9),RANDBETWEEN(K166, K166*5))</f>
        <v>48</v>
      </c>
      <c r="N166">
        <f t="shared" ref="N166:N201" ca="1" si="82">RANDBETWEEN(0, F166-G166)</f>
        <v>22</v>
      </c>
      <c r="O166">
        <f t="shared" ref="O166:O201" ca="1" si="83">RANDBETWEEN(0, F166-G166-N166-P166)</f>
        <v>10</v>
      </c>
      <c r="P166">
        <f t="shared" ref="P166:P201" ca="1" si="84">RANDBETWEEN(0, F166-G166-N166)</f>
        <v>1</v>
      </c>
      <c r="Q166">
        <f t="shared" ref="Q166:Q201" ca="1" si="85">RANDBETWEEN(0, F166-G166-N166-O166-P166)</f>
        <v>4</v>
      </c>
      <c r="R166">
        <f t="shared" ref="R166:R201" ca="1" si="86">RANDBETWEEN(0, F166/10)</f>
        <v>8</v>
      </c>
      <c r="S166" s="2">
        <f t="shared" ref="S166:S201" ca="1" si="87">(H166+N166+O166)/(G166+N166+O166+Q166)</f>
        <v>0.2575187969924812</v>
      </c>
      <c r="T166" s="2">
        <f t="shared" ref="T166:T201" ca="1" si="88">L166/G166</f>
        <v>0.40120967741935482</v>
      </c>
      <c r="U166" s="3">
        <f t="shared" ref="U166:U201" ca="1" si="89">S166+T166</f>
        <v>0.65872847441183602</v>
      </c>
      <c r="V166" t="s">
        <v>123</v>
      </c>
      <c r="W166" t="s">
        <v>154</v>
      </c>
    </row>
    <row r="167" spans="1:23">
      <c r="A167" s="5" t="s">
        <v>240</v>
      </c>
      <c r="B167">
        <f t="shared" ca="1" si="71"/>
        <v>2</v>
      </c>
      <c r="C167" t="s">
        <v>277</v>
      </c>
      <c r="D167" s="2">
        <f t="shared" ca="1" si="73"/>
        <v>0.21674876847290642</v>
      </c>
      <c r="E167">
        <f t="shared" ca="1" si="72"/>
        <v>111</v>
      </c>
      <c r="F167">
        <f t="shared" ca="1" si="74"/>
        <v>221</v>
      </c>
      <c r="G167">
        <f t="shared" ca="1" si="75"/>
        <v>203</v>
      </c>
      <c r="H167">
        <f t="shared" ca="1" si="76"/>
        <v>44</v>
      </c>
      <c r="I167">
        <f t="shared" ca="1" si="77"/>
        <v>2</v>
      </c>
      <c r="J167">
        <f t="shared" ca="1" si="78"/>
        <v>3</v>
      </c>
      <c r="K167">
        <f t="shared" ca="1" si="79"/>
        <v>0</v>
      </c>
      <c r="L167">
        <f t="shared" ca="1" si="80"/>
        <v>52</v>
      </c>
      <c r="M167">
        <f t="shared" ca="1" si="81"/>
        <v>0</v>
      </c>
      <c r="N167">
        <f t="shared" ca="1" si="82"/>
        <v>10</v>
      </c>
      <c r="O167">
        <f t="shared" ca="1" si="83"/>
        <v>0</v>
      </c>
      <c r="P167">
        <f t="shared" ca="1" si="84"/>
        <v>1</v>
      </c>
      <c r="Q167">
        <f t="shared" ca="1" si="85"/>
        <v>0</v>
      </c>
      <c r="R167">
        <f t="shared" ca="1" si="86"/>
        <v>3</v>
      </c>
      <c r="S167" s="2">
        <f t="shared" ca="1" si="87"/>
        <v>0.25352112676056338</v>
      </c>
      <c r="T167" s="2">
        <f t="shared" ca="1" si="88"/>
        <v>0.25615763546798032</v>
      </c>
      <c r="U167" s="3">
        <f t="shared" ca="1" si="89"/>
        <v>0.50967876222854369</v>
      </c>
      <c r="V167" t="s">
        <v>124</v>
      </c>
      <c r="W167" t="s">
        <v>155</v>
      </c>
    </row>
    <row r="168" spans="1:23">
      <c r="A168" s="5" t="s">
        <v>241</v>
      </c>
      <c r="B168">
        <f t="shared" ca="1" si="71"/>
        <v>96</v>
      </c>
      <c r="C168" t="s">
        <v>276</v>
      </c>
      <c r="D168" s="2">
        <f t="shared" ca="1" si="73"/>
        <v>0.20689655172413793</v>
      </c>
      <c r="E168">
        <f t="shared" ca="1" si="72"/>
        <v>73</v>
      </c>
      <c r="F168">
        <f t="shared" ca="1" si="74"/>
        <v>84</v>
      </c>
      <c r="G168">
        <f t="shared" ca="1" si="75"/>
        <v>58</v>
      </c>
      <c r="H168">
        <f t="shared" ca="1" si="76"/>
        <v>12</v>
      </c>
      <c r="I168">
        <f t="shared" ca="1" si="77"/>
        <v>2</v>
      </c>
      <c r="J168">
        <f t="shared" ca="1" si="78"/>
        <v>0</v>
      </c>
      <c r="K168">
        <f t="shared" ca="1" si="79"/>
        <v>3</v>
      </c>
      <c r="L168">
        <f t="shared" ca="1" si="80"/>
        <v>23</v>
      </c>
      <c r="M168">
        <f t="shared" ca="1" si="81"/>
        <v>3</v>
      </c>
      <c r="N168">
        <f t="shared" ca="1" si="82"/>
        <v>12</v>
      </c>
      <c r="O168">
        <f t="shared" ca="1" si="83"/>
        <v>2</v>
      </c>
      <c r="P168">
        <f t="shared" ca="1" si="84"/>
        <v>7</v>
      </c>
      <c r="Q168">
        <f t="shared" ca="1" si="85"/>
        <v>0</v>
      </c>
      <c r="R168">
        <f t="shared" ca="1" si="86"/>
        <v>5</v>
      </c>
      <c r="S168" s="2">
        <f t="shared" ca="1" si="87"/>
        <v>0.3611111111111111</v>
      </c>
      <c r="T168" s="2">
        <f t="shared" ca="1" si="88"/>
        <v>0.39655172413793105</v>
      </c>
      <c r="U168" s="3">
        <f t="shared" ca="1" si="89"/>
        <v>0.75766283524904221</v>
      </c>
      <c r="V168" t="s">
        <v>125</v>
      </c>
      <c r="W168" t="s">
        <v>156</v>
      </c>
    </row>
    <row r="169" spans="1:23">
      <c r="A169" s="5" t="s">
        <v>242</v>
      </c>
      <c r="B169">
        <f t="shared" ca="1" si="71"/>
        <v>51</v>
      </c>
      <c r="C169" t="s">
        <v>277</v>
      </c>
      <c r="D169" s="2">
        <f t="shared" ca="1" si="73"/>
        <v>0.22946175637393768</v>
      </c>
      <c r="E169">
        <f t="shared" ca="1" si="72"/>
        <v>130</v>
      </c>
      <c r="F169">
        <f t="shared" ca="1" si="74"/>
        <v>368</v>
      </c>
      <c r="G169">
        <f t="shared" ca="1" si="75"/>
        <v>353</v>
      </c>
      <c r="H169">
        <f t="shared" ca="1" si="76"/>
        <v>81</v>
      </c>
      <c r="I169">
        <f t="shared" ca="1" si="77"/>
        <v>0</v>
      </c>
      <c r="J169">
        <f t="shared" ca="1" si="78"/>
        <v>6</v>
      </c>
      <c r="K169">
        <f t="shared" ca="1" si="79"/>
        <v>0</v>
      </c>
      <c r="L169">
        <f t="shared" ca="1" si="80"/>
        <v>93</v>
      </c>
      <c r="M169">
        <f t="shared" ca="1" si="81"/>
        <v>0</v>
      </c>
      <c r="N169">
        <f t="shared" ca="1" si="82"/>
        <v>8</v>
      </c>
      <c r="O169">
        <f t="shared" ca="1" si="83"/>
        <v>1</v>
      </c>
      <c r="P169">
        <f t="shared" ca="1" si="84"/>
        <v>6</v>
      </c>
      <c r="Q169">
        <f t="shared" ca="1" si="85"/>
        <v>0</v>
      </c>
      <c r="R169">
        <f t="shared" ca="1" si="86"/>
        <v>4</v>
      </c>
      <c r="S169" s="2">
        <f t="shared" ca="1" si="87"/>
        <v>0.24861878453038674</v>
      </c>
      <c r="T169" s="2">
        <f t="shared" ca="1" si="88"/>
        <v>0.26345609065155806</v>
      </c>
      <c r="U169" s="3">
        <f t="shared" ca="1" si="89"/>
        <v>0.51207487518194483</v>
      </c>
      <c r="V169" t="s">
        <v>126</v>
      </c>
      <c r="W169" t="s">
        <v>157</v>
      </c>
    </row>
    <row r="170" spans="1:23">
      <c r="A170" s="5" t="s">
        <v>243</v>
      </c>
      <c r="B170">
        <f t="shared" ca="1" si="71"/>
        <v>12</v>
      </c>
      <c r="C170" t="s">
        <v>276</v>
      </c>
      <c r="D170" s="2">
        <f t="shared" ca="1" si="73"/>
        <v>0.29629629629629628</v>
      </c>
      <c r="E170">
        <f t="shared" ca="1" si="72"/>
        <v>109</v>
      </c>
      <c r="F170">
        <f t="shared" ca="1" si="74"/>
        <v>376</v>
      </c>
      <c r="G170">
        <f t="shared" ca="1" si="75"/>
        <v>351</v>
      </c>
      <c r="H170">
        <f t="shared" ca="1" si="76"/>
        <v>104</v>
      </c>
      <c r="I170">
        <f t="shared" ca="1" si="77"/>
        <v>30</v>
      </c>
      <c r="J170">
        <f t="shared" ca="1" si="78"/>
        <v>0</v>
      </c>
      <c r="K170">
        <f t="shared" ca="1" si="79"/>
        <v>26</v>
      </c>
      <c r="L170">
        <f t="shared" ca="1" si="80"/>
        <v>212</v>
      </c>
      <c r="M170">
        <f t="shared" ca="1" si="81"/>
        <v>118</v>
      </c>
      <c r="N170">
        <f t="shared" ca="1" si="82"/>
        <v>5</v>
      </c>
      <c r="O170">
        <f t="shared" ca="1" si="83"/>
        <v>0</v>
      </c>
      <c r="P170">
        <f t="shared" ca="1" si="84"/>
        <v>19</v>
      </c>
      <c r="Q170">
        <f t="shared" ca="1" si="85"/>
        <v>1</v>
      </c>
      <c r="R170">
        <f t="shared" ca="1" si="86"/>
        <v>12</v>
      </c>
      <c r="S170" s="2">
        <f t="shared" ca="1" si="87"/>
        <v>0.30532212885154064</v>
      </c>
      <c r="T170" s="2">
        <f t="shared" ca="1" si="88"/>
        <v>0.60398860398860399</v>
      </c>
      <c r="U170" s="3">
        <f t="shared" ca="1" si="89"/>
        <v>0.90931073284014463</v>
      </c>
      <c r="V170" t="s">
        <v>121</v>
      </c>
      <c r="W170" t="s">
        <v>158</v>
      </c>
    </row>
    <row r="171" spans="1:23">
      <c r="A171" s="5" t="s">
        <v>244</v>
      </c>
      <c r="B171">
        <f t="shared" ca="1" si="71"/>
        <v>57</v>
      </c>
      <c r="C171" t="s">
        <v>277</v>
      </c>
      <c r="D171" s="2">
        <f t="shared" ca="1" si="73"/>
        <v>0.31372549019607843</v>
      </c>
      <c r="E171">
        <f t="shared" ca="1" si="72"/>
        <v>116</v>
      </c>
      <c r="F171">
        <f t="shared" ca="1" si="74"/>
        <v>132</v>
      </c>
      <c r="G171">
        <f t="shared" ca="1" si="75"/>
        <v>102</v>
      </c>
      <c r="H171">
        <f t="shared" ca="1" si="76"/>
        <v>32</v>
      </c>
      <c r="I171">
        <f t="shared" ca="1" si="77"/>
        <v>15</v>
      </c>
      <c r="J171">
        <f t="shared" ca="1" si="78"/>
        <v>1</v>
      </c>
      <c r="K171">
        <f t="shared" ca="1" si="79"/>
        <v>2</v>
      </c>
      <c r="L171">
        <f t="shared" ca="1" si="80"/>
        <v>55</v>
      </c>
      <c r="M171">
        <f t="shared" ca="1" si="81"/>
        <v>16</v>
      </c>
      <c r="N171">
        <f t="shared" ca="1" si="82"/>
        <v>11</v>
      </c>
      <c r="O171">
        <f t="shared" ca="1" si="83"/>
        <v>2</v>
      </c>
      <c r="P171">
        <f t="shared" ca="1" si="84"/>
        <v>17</v>
      </c>
      <c r="Q171">
        <f t="shared" ca="1" si="85"/>
        <v>0</v>
      </c>
      <c r="R171">
        <f t="shared" ca="1" si="86"/>
        <v>4</v>
      </c>
      <c r="S171" s="2">
        <f t="shared" ca="1" si="87"/>
        <v>0.39130434782608697</v>
      </c>
      <c r="T171" s="2">
        <f t="shared" ca="1" si="88"/>
        <v>0.53921568627450978</v>
      </c>
      <c r="U171" s="3">
        <f t="shared" ca="1" si="89"/>
        <v>0.9305200341005968</v>
      </c>
      <c r="V171" t="s">
        <v>122</v>
      </c>
      <c r="W171" t="s">
        <v>133</v>
      </c>
    </row>
    <row r="172" spans="1:23">
      <c r="A172" s="5" t="s">
        <v>245</v>
      </c>
      <c r="B172">
        <f t="shared" ca="1" si="71"/>
        <v>18</v>
      </c>
      <c r="C172" t="s">
        <v>276</v>
      </c>
      <c r="D172" s="2">
        <f t="shared" ca="1" si="73"/>
        <v>0.20472440944881889</v>
      </c>
      <c r="E172">
        <f t="shared" ca="1" si="72"/>
        <v>70</v>
      </c>
      <c r="F172">
        <f t="shared" ca="1" si="74"/>
        <v>150</v>
      </c>
      <c r="G172">
        <f t="shared" ca="1" si="75"/>
        <v>127</v>
      </c>
      <c r="H172">
        <f t="shared" ca="1" si="76"/>
        <v>26</v>
      </c>
      <c r="I172">
        <f t="shared" ca="1" si="77"/>
        <v>1</v>
      </c>
      <c r="J172">
        <f t="shared" ca="1" si="78"/>
        <v>1</v>
      </c>
      <c r="K172">
        <f t="shared" ca="1" si="79"/>
        <v>10</v>
      </c>
      <c r="L172">
        <f t="shared" ca="1" si="80"/>
        <v>59</v>
      </c>
      <c r="M172">
        <f t="shared" ca="1" si="81"/>
        <v>26</v>
      </c>
      <c r="N172">
        <f t="shared" ca="1" si="82"/>
        <v>23</v>
      </c>
      <c r="O172">
        <f t="shared" ca="1" si="83"/>
        <v>0</v>
      </c>
      <c r="P172">
        <f t="shared" ca="1" si="84"/>
        <v>0</v>
      </c>
      <c r="Q172">
        <f t="shared" ca="1" si="85"/>
        <v>0</v>
      </c>
      <c r="R172">
        <f t="shared" ca="1" si="86"/>
        <v>0</v>
      </c>
      <c r="S172" s="2">
        <f t="shared" ca="1" si="87"/>
        <v>0.32666666666666666</v>
      </c>
      <c r="T172" s="2">
        <f t="shared" ca="1" si="88"/>
        <v>0.46456692913385828</v>
      </c>
      <c r="U172" s="3">
        <f t="shared" ca="1" si="89"/>
        <v>0.79123359580052499</v>
      </c>
      <c r="V172" t="s">
        <v>123</v>
      </c>
      <c r="W172" t="s">
        <v>159</v>
      </c>
    </row>
    <row r="173" spans="1:23">
      <c r="A173" s="5" t="s">
        <v>246</v>
      </c>
      <c r="B173">
        <f t="shared" ca="1" si="71"/>
        <v>52</v>
      </c>
      <c r="C173" t="s">
        <v>277</v>
      </c>
      <c r="D173" s="2">
        <f t="shared" ca="1" si="73"/>
        <v>0.20833333333333334</v>
      </c>
      <c r="E173">
        <f t="shared" ca="1" si="72"/>
        <v>72</v>
      </c>
      <c r="F173">
        <f t="shared" ca="1" si="74"/>
        <v>102</v>
      </c>
      <c r="G173">
        <f t="shared" ca="1" si="75"/>
        <v>72</v>
      </c>
      <c r="H173">
        <f t="shared" ca="1" si="76"/>
        <v>15</v>
      </c>
      <c r="I173">
        <f t="shared" ca="1" si="77"/>
        <v>1</v>
      </c>
      <c r="J173">
        <f t="shared" ca="1" si="78"/>
        <v>0</v>
      </c>
      <c r="K173">
        <f t="shared" ca="1" si="79"/>
        <v>4</v>
      </c>
      <c r="L173">
        <f t="shared" ca="1" si="80"/>
        <v>28</v>
      </c>
      <c r="M173">
        <f t="shared" ca="1" si="81"/>
        <v>5</v>
      </c>
      <c r="N173">
        <f t="shared" ca="1" si="82"/>
        <v>19</v>
      </c>
      <c r="O173">
        <f t="shared" ca="1" si="83"/>
        <v>3</v>
      </c>
      <c r="P173">
        <f t="shared" ca="1" si="84"/>
        <v>1</v>
      </c>
      <c r="Q173">
        <f t="shared" ca="1" si="85"/>
        <v>4</v>
      </c>
      <c r="R173">
        <f t="shared" ca="1" si="86"/>
        <v>3</v>
      </c>
      <c r="S173" s="2">
        <f t="shared" ca="1" si="87"/>
        <v>0.37755102040816324</v>
      </c>
      <c r="T173" s="2">
        <f t="shared" ca="1" si="88"/>
        <v>0.3888888888888889</v>
      </c>
      <c r="U173" s="3">
        <f t="shared" ca="1" si="89"/>
        <v>0.76643990929705219</v>
      </c>
      <c r="V173" t="s">
        <v>124</v>
      </c>
      <c r="W173" t="s">
        <v>160</v>
      </c>
    </row>
    <row r="174" spans="1:23">
      <c r="A174" s="5" t="s">
        <v>247</v>
      </c>
      <c r="B174">
        <f t="shared" ca="1" si="71"/>
        <v>48</v>
      </c>
      <c r="C174" t="s">
        <v>276</v>
      </c>
      <c r="D174" s="2">
        <f t="shared" ca="1" si="73"/>
        <v>0.24013157894736842</v>
      </c>
      <c r="E174">
        <f t="shared" ca="1" si="72"/>
        <v>135</v>
      </c>
      <c r="F174">
        <f t="shared" ca="1" si="74"/>
        <v>315</v>
      </c>
      <c r="G174">
        <f t="shared" ca="1" si="75"/>
        <v>304</v>
      </c>
      <c r="H174">
        <f t="shared" ca="1" si="76"/>
        <v>73</v>
      </c>
      <c r="I174">
        <f t="shared" ca="1" si="77"/>
        <v>4</v>
      </c>
      <c r="J174">
        <f t="shared" ca="1" si="78"/>
        <v>1</v>
      </c>
      <c r="K174">
        <f t="shared" ca="1" si="79"/>
        <v>19</v>
      </c>
      <c r="L174">
        <f t="shared" ca="1" si="80"/>
        <v>136</v>
      </c>
      <c r="M174">
        <f t="shared" ca="1" si="81"/>
        <v>22</v>
      </c>
      <c r="N174">
        <f t="shared" ca="1" si="82"/>
        <v>11</v>
      </c>
      <c r="O174">
        <f t="shared" ca="1" si="83"/>
        <v>0</v>
      </c>
      <c r="P174">
        <f t="shared" ca="1" si="84"/>
        <v>0</v>
      </c>
      <c r="Q174">
        <f t="shared" ca="1" si="85"/>
        <v>0</v>
      </c>
      <c r="R174">
        <f t="shared" ca="1" si="86"/>
        <v>26</v>
      </c>
      <c r="S174" s="2">
        <f t="shared" ca="1" si="87"/>
        <v>0.26666666666666666</v>
      </c>
      <c r="T174" s="2">
        <f t="shared" ca="1" si="88"/>
        <v>0.44736842105263158</v>
      </c>
      <c r="U174" s="3">
        <f t="shared" ca="1" si="89"/>
        <v>0.71403508771929824</v>
      </c>
      <c r="V174" t="s">
        <v>125</v>
      </c>
      <c r="W174" t="s">
        <v>161</v>
      </c>
    </row>
    <row r="175" spans="1:23">
      <c r="A175" s="5" t="s">
        <v>248</v>
      </c>
      <c r="B175">
        <f t="shared" ca="1" si="71"/>
        <v>87</v>
      </c>
      <c r="C175" t="s">
        <v>277</v>
      </c>
      <c r="D175" s="2">
        <f t="shared" ca="1" si="73"/>
        <v>0.3</v>
      </c>
      <c r="E175">
        <f t="shared" ca="1" si="72"/>
        <v>147</v>
      </c>
      <c r="F175">
        <f t="shared" ca="1" si="74"/>
        <v>274</v>
      </c>
      <c r="G175">
        <f t="shared" ca="1" si="75"/>
        <v>260</v>
      </c>
      <c r="H175">
        <f t="shared" ca="1" si="76"/>
        <v>78</v>
      </c>
      <c r="I175">
        <f t="shared" ca="1" si="77"/>
        <v>21</v>
      </c>
      <c r="J175">
        <f t="shared" ca="1" si="78"/>
        <v>1</v>
      </c>
      <c r="K175">
        <f t="shared" ca="1" si="79"/>
        <v>15</v>
      </c>
      <c r="L175">
        <f t="shared" ca="1" si="80"/>
        <v>146</v>
      </c>
      <c r="M175">
        <f t="shared" ca="1" si="81"/>
        <v>25</v>
      </c>
      <c r="N175">
        <f t="shared" ca="1" si="82"/>
        <v>11</v>
      </c>
      <c r="O175">
        <f t="shared" ca="1" si="83"/>
        <v>1</v>
      </c>
      <c r="P175">
        <f t="shared" ca="1" si="84"/>
        <v>2</v>
      </c>
      <c r="Q175">
        <f t="shared" ca="1" si="85"/>
        <v>0</v>
      </c>
      <c r="R175">
        <f t="shared" ca="1" si="86"/>
        <v>6</v>
      </c>
      <c r="S175" s="2">
        <f t="shared" ca="1" si="87"/>
        <v>0.33088235294117646</v>
      </c>
      <c r="T175" s="2">
        <f t="shared" ca="1" si="88"/>
        <v>0.56153846153846154</v>
      </c>
      <c r="U175" s="3">
        <f t="shared" ca="1" si="89"/>
        <v>0.89242081447963795</v>
      </c>
      <c r="V175" t="s">
        <v>126</v>
      </c>
      <c r="W175" t="s">
        <v>162</v>
      </c>
    </row>
    <row r="176" spans="1:23">
      <c r="A176" s="5" t="s">
        <v>249</v>
      </c>
      <c r="B176">
        <f t="shared" ca="1" si="71"/>
        <v>72</v>
      </c>
      <c r="C176" t="s">
        <v>276</v>
      </c>
      <c r="D176" s="2">
        <f t="shared" ca="1" si="73"/>
        <v>0.2413793103448276</v>
      </c>
      <c r="E176">
        <f t="shared" ca="1" si="72"/>
        <v>81</v>
      </c>
      <c r="F176">
        <f t="shared" ca="1" si="74"/>
        <v>310</v>
      </c>
      <c r="G176">
        <f t="shared" ca="1" si="75"/>
        <v>290</v>
      </c>
      <c r="H176">
        <f t="shared" ca="1" si="76"/>
        <v>70</v>
      </c>
      <c r="I176">
        <f t="shared" ca="1" si="77"/>
        <v>19</v>
      </c>
      <c r="J176">
        <f t="shared" ca="1" si="78"/>
        <v>3</v>
      </c>
      <c r="K176">
        <f t="shared" ca="1" si="79"/>
        <v>12</v>
      </c>
      <c r="L176">
        <f t="shared" ca="1" si="80"/>
        <v>131</v>
      </c>
      <c r="M176">
        <f t="shared" ca="1" si="81"/>
        <v>24</v>
      </c>
      <c r="N176">
        <f t="shared" ca="1" si="82"/>
        <v>1</v>
      </c>
      <c r="O176">
        <f t="shared" ca="1" si="83"/>
        <v>0</v>
      </c>
      <c r="P176">
        <f t="shared" ca="1" si="84"/>
        <v>7</v>
      </c>
      <c r="Q176">
        <f t="shared" ca="1" si="85"/>
        <v>2</v>
      </c>
      <c r="R176">
        <f t="shared" ca="1" si="86"/>
        <v>27</v>
      </c>
      <c r="S176" s="2">
        <f t="shared" ca="1" si="87"/>
        <v>0.24232081911262798</v>
      </c>
      <c r="T176" s="2">
        <f t="shared" ca="1" si="88"/>
        <v>0.4517241379310345</v>
      </c>
      <c r="U176" s="3">
        <f t="shared" ca="1" si="89"/>
        <v>0.69404495704366242</v>
      </c>
      <c r="V176" t="s">
        <v>121</v>
      </c>
      <c r="W176" t="s">
        <v>163</v>
      </c>
    </row>
    <row r="177" spans="1:23">
      <c r="A177" s="5" t="s">
        <v>250</v>
      </c>
      <c r="B177">
        <f t="shared" ca="1" si="71"/>
        <v>17</v>
      </c>
      <c r="C177" t="s">
        <v>277</v>
      </c>
      <c r="D177" s="2">
        <f t="shared" ca="1" si="73"/>
        <v>0.18947368421052632</v>
      </c>
      <c r="E177">
        <f t="shared" ca="1" si="72"/>
        <v>95</v>
      </c>
      <c r="F177">
        <f t="shared" ca="1" si="74"/>
        <v>115</v>
      </c>
      <c r="G177">
        <f t="shared" ca="1" si="75"/>
        <v>95</v>
      </c>
      <c r="H177">
        <f t="shared" ca="1" si="76"/>
        <v>18</v>
      </c>
      <c r="I177">
        <f t="shared" ca="1" si="77"/>
        <v>5</v>
      </c>
      <c r="J177">
        <f t="shared" ca="1" si="78"/>
        <v>1</v>
      </c>
      <c r="K177">
        <f t="shared" ca="1" si="79"/>
        <v>3</v>
      </c>
      <c r="L177">
        <f t="shared" ca="1" si="80"/>
        <v>34</v>
      </c>
      <c r="M177">
        <f t="shared" ca="1" si="81"/>
        <v>12</v>
      </c>
      <c r="N177">
        <f t="shared" ca="1" si="82"/>
        <v>13</v>
      </c>
      <c r="O177">
        <f t="shared" ca="1" si="83"/>
        <v>0</v>
      </c>
      <c r="P177">
        <f t="shared" ca="1" si="84"/>
        <v>6</v>
      </c>
      <c r="Q177">
        <f t="shared" ca="1" si="85"/>
        <v>1</v>
      </c>
      <c r="R177">
        <f t="shared" ca="1" si="86"/>
        <v>6</v>
      </c>
      <c r="S177" s="2">
        <f t="shared" ca="1" si="87"/>
        <v>0.28440366972477066</v>
      </c>
      <c r="T177" s="2">
        <f t="shared" ca="1" si="88"/>
        <v>0.35789473684210527</v>
      </c>
      <c r="U177" s="3">
        <f t="shared" ca="1" si="89"/>
        <v>0.64229840656687598</v>
      </c>
      <c r="V177" t="s">
        <v>122</v>
      </c>
      <c r="W177" t="s">
        <v>164</v>
      </c>
    </row>
    <row r="178" spans="1:23">
      <c r="A178" s="5" t="s">
        <v>251</v>
      </c>
      <c r="B178">
        <f t="shared" ca="1" si="71"/>
        <v>36</v>
      </c>
      <c r="C178" t="s">
        <v>276</v>
      </c>
      <c r="D178" s="2">
        <f t="shared" ca="1" si="73"/>
        <v>0.26254826254826252</v>
      </c>
      <c r="E178">
        <f t="shared" ca="1" si="72"/>
        <v>123</v>
      </c>
      <c r="F178">
        <f t="shared" ca="1" si="74"/>
        <v>286</v>
      </c>
      <c r="G178">
        <f t="shared" ca="1" si="75"/>
        <v>259</v>
      </c>
      <c r="H178">
        <f t="shared" ca="1" si="76"/>
        <v>68</v>
      </c>
      <c r="I178">
        <f t="shared" ca="1" si="77"/>
        <v>11</v>
      </c>
      <c r="J178">
        <f t="shared" ca="1" si="78"/>
        <v>2</v>
      </c>
      <c r="K178">
        <f t="shared" ca="1" si="79"/>
        <v>10</v>
      </c>
      <c r="L178">
        <f t="shared" ca="1" si="80"/>
        <v>113</v>
      </c>
      <c r="M178">
        <f t="shared" ca="1" si="81"/>
        <v>14</v>
      </c>
      <c r="N178">
        <f t="shared" ca="1" si="82"/>
        <v>20</v>
      </c>
      <c r="O178">
        <f t="shared" ca="1" si="83"/>
        <v>0</v>
      </c>
      <c r="P178">
        <f t="shared" ca="1" si="84"/>
        <v>4</v>
      </c>
      <c r="Q178">
        <f t="shared" ca="1" si="85"/>
        <v>3</v>
      </c>
      <c r="R178">
        <f t="shared" ca="1" si="86"/>
        <v>28</v>
      </c>
      <c r="S178" s="2">
        <f t="shared" ca="1" si="87"/>
        <v>0.31205673758865249</v>
      </c>
      <c r="T178" s="2">
        <f t="shared" ca="1" si="88"/>
        <v>0.43629343629343631</v>
      </c>
      <c r="U178" s="3">
        <f t="shared" ca="1" si="89"/>
        <v>0.7483501738820888</v>
      </c>
      <c r="V178" t="s">
        <v>123</v>
      </c>
      <c r="W178" t="s">
        <v>165</v>
      </c>
    </row>
    <row r="179" spans="1:23">
      <c r="A179" s="5" t="s">
        <v>252</v>
      </c>
      <c r="B179">
        <f t="shared" ca="1" si="71"/>
        <v>55</v>
      </c>
      <c r="C179" t="s">
        <v>277</v>
      </c>
      <c r="D179" s="2">
        <f t="shared" ca="1" si="73"/>
        <v>0.25392670157068065</v>
      </c>
      <c r="E179">
        <f t="shared" ca="1" si="72"/>
        <v>151</v>
      </c>
      <c r="F179">
        <f t="shared" ca="1" si="74"/>
        <v>396</v>
      </c>
      <c r="G179">
        <f t="shared" ca="1" si="75"/>
        <v>382</v>
      </c>
      <c r="H179">
        <f t="shared" ca="1" si="76"/>
        <v>97</v>
      </c>
      <c r="I179">
        <f t="shared" ca="1" si="77"/>
        <v>6</v>
      </c>
      <c r="J179">
        <f t="shared" ca="1" si="78"/>
        <v>7</v>
      </c>
      <c r="K179">
        <f t="shared" ca="1" si="79"/>
        <v>10</v>
      </c>
      <c r="L179">
        <f t="shared" ca="1" si="80"/>
        <v>147</v>
      </c>
      <c r="M179">
        <f t="shared" ca="1" si="81"/>
        <v>30</v>
      </c>
      <c r="N179">
        <f t="shared" ca="1" si="82"/>
        <v>4</v>
      </c>
      <c r="O179">
        <f t="shared" ca="1" si="83"/>
        <v>0</v>
      </c>
      <c r="P179">
        <f t="shared" ca="1" si="84"/>
        <v>9</v>
      </c>
      <c r="Q179">
        <f t="shared" ca="1" si="85"/>
        <v>0</v>
      </c>
      <c r="R179">
        <f t="shared" ca="1" si="86"/>
        <v>25</v>
      </c>
      <c r="S179" s="2">
        <f t="shared" ca="1" si="87"/>
        <v>0.26165803108808289</v>
      </c>
      <c r="T179" s="2">
        <f t="shared" ca="1" si="88"/>
        <v>0.38481675392670156</v>
      </c>
      <c r="U179" s="3">
        <f t="shared" ca="1" si="89"/>
        <v>0.6464747850147845</v>
      </c>
      <c r="V179" t="s">
        <v>124</v>
      </c>
      <c r="W179" t="s">
        <v>166</v>
      </c>
    </row>
    <row r="180" spans="1:23">
      <c r="A180" s="5" t="s">
        <v>253</v>
      </c>
      <c r="B180">
        <f t="shared" ca="1" si="71"/>
        <v>88</v>
      </c>
      <c r="C180" t="s">
        <v>276</v>
      </c>
      <c r="D180" s="2">
        <f t="shared" ca="1" si="73"/>
        <v>0.30078125</v>
      </c>
      <c r="E180">
        <f t="shared" ca="1" si="72"/>
        <v>148</v>
      </c>
      <c r="F180">
        <f t="shared" ca="1" si="74"/>
        <v>544</v>
      </c>
      <c r="G180">
        <f t="shared" ca="1" si="75"/>
        <v>512</v>
      </c>
      <c r="H180">
        <f t="shared" ca="1" si="76"/>
        <v>154</v>
      </c>
      <c r="I180">
        <f t="shared" ca="1" si="77"/>
        <v>52</v>
      </c>
      <c r="J180">
        <f t="shared" ca="1" si="78"/>
        <v>5</v>
      </c>
      <c r="K180">
        <f t="shared" ca="1" si="79"/>
        <v>33</v>
      </c>
      <c r="L180">
        <f t="shared" ca="1" si="80"/>
        <v>315</v>
      </c>
      <c r="M180">
        <f t="shared" ca="1" si="81"/>
        <v>44</v>
      </c>
      <c r="N180">
        <f t="shared" ca="1" si="82"/>
        <v>17</v>
      </c>
      <c r="O180">
        <f t="shared" ca="1" si="83"/>
        <v>4</v>
      </c>
      <c r="P180">
        <f t="shared" ca="1" si="84"/>
        <v>4</v>
      </c>
      <c r="Q180">
        <f t="shared" ca="1" si="85"/>
        <v>5</v>
      </c>
      <c r="R180">
        <f t="shared" ca="1" si="86"/>
        <v>39</v>
      </c>
      <c r="S180" s="2">
        <f t="shared" ca="1" si="87"/>
        <v>0.32527881040892193</v>
      </c>
      <c r="T180" s="2">
        <f t="shared" ca="1" si="88"/>
        <v>0.615234375</v>
      </c>
      <c r="U180" s="3">
        <f t="shared" ca="1" si="89"/>
        <v>0.94051318540892193</v>
      </c>
      <c r="V180" t="s">
        <v>125</v>
      </c>
      <c r="W180" t="s">
        <v>167</v>
      </c>
    </row>
    <row r="181" spans="1:23">
      <c r="A181" s="5" t="s">
        <v>254</v>
      </c>
      <c r="B181">
        <f t="shared" ca="1" si="71"/>
        <v>18</v>
      </c>
      <c r="C181" t="s">
        <v>277</v>
      </c>
      <c r="D181" s="2">
        <f t="shared" ca="1" si="73"/>
        <v>0.21385542168674698</v>
      </c>
      <c r="E181">
        <f t="shared" ca="1" si="72"/>
        <v>93</v>
      </c>
      <c r="F181">
        <f t="shared" ca="1" si="74"/>
        <v>348</v>
      </c>
      <c r="G181">
        <f t="shared" ca="1" si="75"/>
        <v>332</v>
      </c>
      <c r="H181">
        <f t="shared" ca="1" si="76"/>
        <v>71</v>
      </c>
      <c r="I181">
        <f t="shared" ca="1" si="77"/>
        <v>5</v>
      </c>
      <c r="J181">
        <f t="shared" ca="1" si="78"/>
        <v>6</v>
      </c>
      <c r="K181">
        <f t="shared" ca="1" si="79"/>
        <v>4</v>
      </c>
      <c r="L181">
        <f t="shared" ca="1" si="80"/>
        <v>100</v>
      </c>
      <c r="M181">
        <f t="shared" ca="1" si="81"/>
        <v>33</v>
      </c>
      <c r="N181">
        <f t="shared" ca="1" si="82"/>
        <v>14</v>
      </c>
      <c r="O181">
        <f t="shared" ca="1" si="83"/>
        <v>0</v>
      </c>
      <c r="P181">
        <f t="shared" ca="1" si="84"/>
        <v>2</v>
      </c>
      <c r="Q181">
        <f t="shared" ca="1" si="85"/>
        <v>0</v>
      </c>
      <c r="R181">
        <f t="shared" ca="1" si="86"/>
        <v>13</v>
      </c>
      <c r="S181" s="2">
        <f t="shared" ca="1" si="87"/>
        <v>0.24566473988439305</v>
      </c>
      <c r="T181" s="2">
        <f t="shared" ca="1" si="88"/>
        <v>0.30120481927710846</v>
      </c>
      <c r="U181" s="3">
        <f t="shared" ca="1" si="89"/>
        <v>0.54686955916150148</v>
      </c>
      <c r="V181" t="s">
        <v>126</v>
      </c>
      <c r="W181" t="s">
        <v>168</v>
      </c>
    </row>
    <row r="182" spans="1:23">
      <c r="A182" s="5" t="s">
        <v>255</v>
      </c>
      <c r="B182">
        <f t="shared" ca="1" si="71"/>
        <v>22</v>
      </c>
      <c r="C182" t="s">
        <v>276</v>
      </c>
      <c r="D182" s="2">
        <f t="shared" ca="1" si="73"/>
        <v>0.23486682808716708</v>
      </c>
      <c r="E182">
        <f t="shared" ca="1" si="72"/>
        <v>144</v>
      </c>
      <c r="F182">
        <f t="shared" ca="1" si="74"/>
        <v>448</v>
      </c>
      <c r="G182">
        <f t="shared" ca="1" si="75"/>
        <v>413</v>
      </c>
      <c r="H182">
        <f t="shared" ca="1" si="76"/>
        <v>97</v>
      </c>
      <c r="I182">
        <f t="shared" ca="1" si="77"/>
        <v>43</v>
      </c>
      <c r="J182">
        <f t="shared" ca="1" si="78"/>
        <v>1</v>
      </c>
      <c r="K182">
        <f t="shared" ca="1" si="79"/>
        <v>7</v>
      </c>
      <c r="L182">
        <f t="shared" ca="1" si="80"/>
        <v>163</v>
      </c>
      <c r="M182">
        <f t="shared" ca="1" si="81"/>
        <v>32</v>
      </c>
      <c r="N182">
        <f t="shared" ca="1" si="82"/>
        <v>24</v>
      </c>
      <c r="O182">
        <f t="shared" ca="1" si="83"/>
        <v>2</v>
      </c>
      <c r="P182">
        <f t="shared" ca="1" si="84"/>
        <v>3</v>
      </c>
      <c r="Q182">
        <f t="shared" ca="1" si="85"/>
        <v>5</v>
      </c>
      <c r="R182">
        <f t="shared" ca="1" si="86"/>
        <v>43</v>
      </c>
      <c r="S182" s="2">
        <f t="shared" ca="1" si="87"/>
        <v>0.27702702702702703</v>
      </c>
      <c r="T182" s="2">
        <f t="shared" ca="1" si="88"/>
        <v>0.39467312348668282</v>
      </c>
      <c r="U182" s="3">
        <f t="shared" ca="1" si="89"/>
        <v>0.6717001505137099</v>
      </c>
      <c r="V182" t="s">
        <v>121</v>
      </c>
      <c r="W182" t="s">
        <v>169</v>
      </c>
    </row>
    <row r="183" spans="1:23">
      <c r="A183" s="5" t="s">
        <v>256</v>
      </c>
      <c r="B183">
        <f t="shared" ca="1" si="71"/>
        <v>80</v>
      </c>
      <c r="C183" t="s">
        <v>277</v>
      </c>
      <c r="D183" s="2">
        <f t="shared" ca="1" si="73"/>
        <v>0.20689655172413793</v>
      </c>
      <c r="E183">
        <f t="shared" ca="1" si="72"/>
        <v>132</v>
      </c>
      <c r="F183">
        <f t="shared" ca="1" si="74"/>
        <v>163</v>
      </c>
      <c r="G183">
        <f t="shared" ca="1" si="75"/>
        <v>145</v>
      </c>
      <c r="H183">
        <f t="shared" ca="1" si="76"/>
        <v>30</v>
      </c>
      <c r="I183">
        <f t="shared" ca="1" si="77"/>
        <v>7</v>
      </c>
      <c r="J183">
        <f t="shared" ca="1" si="78"/>
        <v>0</v>
      </c>
      <c r="K183">
        <f t="shared" ca="1" si="79"/>
        <v>2</v>
      </c>
      <c r="L183">
        <f t="shared" ca="1" si="80"/>
        <v>43</v>
      </c>
      <c r="M183">
        <f t="shared" ca="1" si="81"/>
        <v>6</v>
      </c>
      <c r="N183">
        <f t="shared" ca="1" si="82"/>
        <v>7</v>
      </c>
      <c r="O183">
        <f t="shared" ca="1" si="83"/>
        <v>7</v>
      </c>
      <c r="P183">
        <f t="shared" ca="1" si="84"/>
        <v>4</v>
      </c>
      <c r="Q183">
        <f t="shared" ca="1" si="85"/>
        <v>0</v>
      </c>
      <c r="R183">
        <f t="shared" ca="1" si="86"/>
        <v>1</v>
      </c>
      <c r="S183" s="2">
        <f t="shared" ca="1" si="87"/>
        <v>0.27672955974842767</v>
      </c>
      <c r="T183" s="2">
        <f t="shared" ca="1" si="88"/>
        <v>0.29655172413793102</v>
      </c>
      <c r="U183" s="3">
        <f t="shared" ca="1" si="89"/>
        <v>0.57328128388635868</v>
      </c>
      <c r="V183" t="s">
        <v>122</v>
      </c>
      <c r="W183" t="s">
        <v>130</v>
      </c>
    </row>
    <row r="184" spans="1:23">
      <c r="A184" s="5" t="s">
        <v>257</v>
      </c>
      <c r="B184">
        <f t="shared" ca="1" si="71"/>
        <v>67</v>
      </c>
      <c r="C184" t="s">
        <v>276</v>
      </c>
      <c r="D184" s="2">
        <f t="shared" ca="1" si="73"/>
        <v>0.29906542056074764</v>
      </c>
      <c r="E184">
        <f t="shared" ca="1" si="72"/>
        <v>70</v>
      </c>
      <c r="F184">
        <f t="shared" ca="1" si="74"/>
        <v>121</v>
      </c>
      <c r="G184">
        <f t="shared" ca="1" si="75"/>
        <v>107</v>
      </c>
      <c r="H184">
        <f t="shared" ca="1" si="76"/>
        <v>32</v>
      </c>
      <c r="I184">
        <f t="shared" ca="1" si="77"/>
        <v>2</v>
      </c>
      <c r="J184">
        <f t="shared" ca="1" si="78"/>
        <v>0</v>
      </c>
      <c r="K184">
        <f t="shared" ca="1" si="79"/>
        <v>6</v>
      </c>
      <c r="L184">
        <f t="shared" ca="1" si="80"/>
        <v>52</v>
      </c>
      <c r="M184">
        <f t="shared" ca="1" si="81"/>
        <v>20</v>
      </c>
      <c r="N184">
        <f t="shared" ca="1" si="82"/>
        <v>10</v>
      </c>
      <c r="O184">
        <f t="shared" ca="1" si="83"/>
        <v>0</v>
      </c>
      <c r="P184">
        <f t="shared" ca="1" si="84"/>
        <v>4</v>
      </c>
      <c r="Q184">
        <f t="shared" ca="1" si="85"/>
        <v>0</v>
      </c>
      <c r="R184">
        <f t="shared" ca="1" si="86"/>
        <v>1</v>
      </c>
      <c r="S184" s="2">
        <f t="shared" ca="1" si="87"/>
        <v>0.35897435897435898</v>
      </c>
      <c r="T184" s="2">
        <f t="shared" ca="1" si="88"/>
        <v>0.48598130841121495</v>
      </c>
      <c r="U184" s="3">
        <f t="shared" ca="1" si="89"/>
        <v>0.84495566738557393</v>
      </c>
      <c r="V184" t="s">
        <v>123</v>
      </c>
      <c r="W184" t="s">
        <v>170</v>
      </c>
    </row>
    <row r="185" spans="1:23">
      <c r="A185" s="5" t="s">
        <v>258</v>
      </c>
      <c r="B185">
        <f t="shared" ca="1" si="71"/>
        <v>9</v>
      </c>
      <c r="C185" t="s">
        <v>277</v>
      </c>
      <c r="D185" s="2">
        <f t="shared" ca="1" si="73"/>
        <v>0.27932960893854747</v>
      </c>
      <c r="E185">
        <f t="shared" ca="1" si="72"/>
        <v>69</v>
      </c>
      <c r="F185">
        <f t="shared" ca="1" si="74"/>
        <v>195</v>
      </c>
      <c r="G185">
        <f t="shared" ca="1" si="75"/>
        <v>179</v>
      </c>
      <c r="H185">
        <f t="shared" ca="1" si="76"/>
        <v>50</v>
      </c>
      <c r="I185">
        <f t="shared" ca="1" si="77"/>
        <v>11</v>
      </c>
      <c r="J185">
        <f t="shared" ca="1" si="78"/>
        <v>2</v>
      </c>
      <c r="K185">
        <f t="shared" ca="1" si="79"/>
        <v>9</v>
      </c>
      <c r="L185">
        <f t="shared" ca="1" si="80"/>
        <v>92</v>
      </c>
      <c r="M185">
        <f t="shared" ca="1" si="81"/>
        <v>81</v>
      </c>
      <c r="N185">
        <f t="shared" ca="1" si="82"/>
        <v>14</v>
      </c>
      <c r="O185">
        <f t="shared" ca="1" si="83"/>
        <v>0</v>
      </c>
      <c r="P185">
        <f t="shared" ca="1" si="84"/>
        <v>2</v>
      </c>
      <c r="Q185">
        <f t="shared" ca="1" si="85"/>
        <v>0</v>
      </c>
      <c r="R185">
        <f t="shared" ca="1" si="86"/>
        <v>6</v>
      </c>
      <c r="S185" s="2">
        <f t="shared" ca="1" si="87"/>
        <v>0.33160621761658032</v>
      </c>
      <c r="T185" s="2">
        <f t="shared" ca="1" si="88"/>
        <v>0.51396648044692739</v>
      </c>
      <c r="U185" s="3">
        <f t="shared" ca="1" si="89"/>
        <v>0.84557269806350766</v>
      </c>
      <c r="V185" t="s">
        <v>124</v>
      </c>
      <c r="W185" t="s">
        <v>171</v>
      </c>
    </row>
    <row r="186" spans="1:23">
      <c r="A186" s="6" t="s">
        <v>259</v>
      </c>
      <c r="B186">
        <f t="shared" ca="1" si="71"/>
        <v>0</v>
      </c>
      <c r="C186" t="s">
        <v>276</v>
      </c>
      <c r="D186" s="2">
        <f t="shared" ca="1" si="73"/>
        <v>0.28117359413202936</v>
      </c>
      <c r="E186">
        <f t="shared" ca="1" si="72"/>
        <v>112</v>
      </c>
      <c r="F186">
        <f t="shared" ca="1" si="74"/>
        <v>443</v>
      </c>
      <c r="G186">
        <f t="shared" ca="1" si="75"/>
        <v>409</v>
      </c>
      <c r="H186">
        <f t="shared" ca="1" si="76"/>
        <v>115</v>
      </c>
      <c r="I186">
        <f t="shared" ca="1" si="77"/>
        <v>14</v>
      </c>
      <c r="J186">
        <f t="shared" ca="1" si="78"/>
        <v>6</v>
      </c>
      <c r="K186">
        <f t="shared" ca="1" si="79"/>
        <v>32</v>
      </c>
      <c r="L186">
        <f t="shared" ca="1" si="80"/>
        <v>237</v>
      </c>
      <c r="M186">
        <f t="shared" ca="1" si="81"/>
        <v>49</v>
      </c>
      <c r="N186">
        <f t="shared" ca="1" si="82"/>
        <v>34</v>
      </c>
      <c r="O186">
        <f t="shared" ca="1" si="83"/>
        <v>0</v>
      </c>
      <c r="P186">
        <f t="shared" ca="1" si="84"/>
        <v>0</v>
      </c>
      <c r="Q186">
        <f t="shared" ca="1" si="85"/>
        <v>0</v>
      </c>
      <c r="R186">
        <f t="shared" ca="1" si="86"/>
        <v>6</v>
      </c>
      <c r="S186" s="2">
        <f t="shared" ca="1" si="87"/>
        <v>0.33634311512415349</v>
      </c>
      <c r="T186" s="2">
        <f t="shared" ca="1" si="88"/>
        <v>0.5794621026894865</v>
      </c>
      <c r="U186" s="3">
        <f t="shared" ca="1" si="89"/>
        <v>0.91580521781363999</v>
      </c>
      <c r="V186" t="s">
        <v>125</v>
      </c>
      <c r="W186" t="s">
        <v>134</v>
      </c>
    </row>
    <row r="187" spans="1:23">
      <c r="A187" s="6" t="s">
        <v>260</v>
      </c>
      <c r="B187">
        <f t="shared" ca="1" si="71"/>
        <v>10</v>
      </c>
      <c r="C187" t="s">
        <v>277</v>
      </c>
      <c r="D187" s="2">
        <f t="shared" ca="1" si="73"/>
        <v>0.2638888888888889</v>
      </c>
      <c r="E187">
        <f t="shared" ca="1" si="72"/>
        <v>97</v>
      </c>
      <c r="F187">
        <f t="shared" ca="1" si="74"/>
        <v>237</v>
      </c>
      <c r="G187">
        <f t="shared" ca="1" si="75"/>
        <v>216</v>
      </c>
      <c r="H187">
        <f t="shared" ca="1" si="76"/>
        <v>57</v>
      </c>
      <c r="I187">
        <f t="shared" ca="1" si="77"/>
        <v>3</v>
      </c>
      <c r="J187">
        <f t="shared" ca="1" si="78"/>
        <v>4</v>
      </c>
      <c r="K187">
        <f t="shared" ca="1" si="79"/>
        <v>1</v>
      </c>
      <c r="L187">
        <f t="shared" ca="1" si="80"/>
        <v>71</v>
      </c>
      <c r="M187">
        <f t="shared" ca="1" si="81"/>
        <v>4</v>
      </c>
      <c r="N187">
        <f t="shared" ca="1" si="82"/>
        <v>16</v>
      </c>
      <c r="O187">
        <f t="shared" ca="1" si="83"/>
        <v>4</v>
      </c>
      <c r="P187">
        <f t="shared" ca="1" si="84"/>
        <v>0</v>
      </c>
      <c r="Q187">
        <f t="shared" ca="1" si="85"/>
        <v>0</v>
      </c>
      <c r="R187">
        <f t="shared" ca="1" si="86"/>
        <v>6</v>
      </c>
      <c r="S187" s="2">
        <f t="shared" ca="1" si="87"/>
        <v>0.32627118644067798</v>
      </c>
      <c r="T187" s="2">
        <f t="shared" ca="1" si="88"/>
        <v>0.32870370370370372</v>
      </c>
      <c r="U187" s="3">
        <f t="shared" ca="1" si="89"/>
        <v>0.65497489014438171</v>
      </c>
      <c r="V187" t="s">
        <v>126</v>
      </c>
      <c r="W187" t="s">
        <v>172</v>
      </c>
    </row>
    <row r="188" spans="1:23">
      <c r="A188" s="6" t="s">
        <v>261</v>
      </c>
      <c r="B188">
        <f t="shared" ca="1" si="71"/>
        <v>51</v>
      </c>
      <c r="C188" t="s">
        <v>276</v>
      </c>
      <c r="D188" s="2">
        <f t="shared" ca="1" si="73"/>
        <v>0.20178041543026706</v>
      </c>
      <c r="E188">
        <f t="shared" ca="1" si="72"/>
        <v>153</v>
      </c>
      <c r="F188">
        <f t="shared" ca="1" si="74"/>
        <v>355</v>
      </c>
      <c r="G188">
        <f t="shared" ca="1" si="75"/>
        <v>337</v>
      </c>
      <c r="H188">
        <f t="shared" ca="1" si="76"/>
        <v>68</v>
      </c>
      <c r="I188">
        <f t="shared" ca="1" si="77"/>
        <v>6</v>
      </c>
      <c r="J188">
        <f t="shared" ca="1" si="78"/>
        <v>1</v>
      </c>
      <c r="K188">
        <f t="shared" ca="1" si="79"/>
        <v>19</v>
      </c>
      <c r="L188">
        <f t="shared" ca="1" si="80"/>
        <v>133</v>
      </c>
      <c r="M188">
        <f t="shared" ca="1" si="81"/>
        <v>38</v>
      </c>
      <c r="N188">
        <f t="shared" ca="1" si="82"/>
        <v>17</v>
      </c>
      <c r="O188">
        <f t="shared" ca="1" si="83"/>
        <v>1</v>
      </c>
      <c r="P188">
        <f t="shared" ca="1" si="84"/>
        <v>0</v>
      </c>
      <c r="Q188">
        <f t="shared" ca="1" si="85"/>
        <v>0</v>
      </c>
      <c r="R188">
        <f t="shared" ca="1" si="86"/>
        <v>19</v>
      </c>
      <c r="S188" s="2">
        <f t="shared" ca="1" si="87"/>
        <v>0.24225352112676057</v>
      </c>
      <c r="T188" s="2">
        <f t="shared" ca="1" si="88"/>
        <v>0.39465875370919884</v>
      </c>
      <c r="U188" s="3">
        <f t="shared" ca="1" si="89"/>
        <v>0.63691227483595947</v>
      </c>
      <c r="V188" t="s">
        <v>121</v>
      </c>
      <c r="W188" t="s">
        <v>173</v>
      </c>
    </row>
    <row r="189" spans="1:23">
      <c r="A189" s="6" t="s">
        <v>262</v>
      </c>
      <c r="B189">
        <f t="shared" ca="1" si="71"/>
        <v>33</v>
      </c>
      <c r="C189" t="s">
        <v>277</v>
      </c>
      <c r="D189" s="2">
        <f t="shared" ca="1" si="73"/>
        <v>0.21925133689839571</v>
      </c>
      <c r="E189">
        <f t="shared" ca="1" si="72"/>
        <v>86</v>
      </c>
      <c r="F189">
        <f t="shared" ca="1" si="74"/>
        <v>206</v>
      </c>
      <c r="G189">
        <f t="shared" ca="1" si="75"/>
        <v>187</v>
      </c>
      <c r="H189">
        <f t="shared" ca="1" si="76"/>
        <v>41</v>
      </c>
      <c r="I189">
        <f t="shared" ca="1" si="77"/>
        <v>5</v>
      </c>
      <c r="J189">
        <f t="shared" ca="1" si="78"/>
        <v>2</v>
      </c>
      <c r="K189">
        <f t="shared" ca="1" si="79"/>
        <v>10</v>
      </c>
      <c r="L189">
        <f t="shared" ca="1" si="80"/>
        <v>80</v>
      </c>
      <c r="M189">
        <f t="shared" ca="1" si="81"/>
        <v>48</v>
      </c>
      <c r="N189">
        <f t="shared" ca="1" si="82"/>
        <v>13</v>
      </c>
      <c r="O189">
        <f t="shared" ca="1" si="83"/>
        <v>0</v>
      </c>
      <c r="P189">
        <f t="shared" ca="1" si="84"/>
        <v>2</v>
      </c>
      <c r="Q189">
        <f t="shared" ca="1" si="85"/>
        <v>4</v>
      </c>
      <c r="R189">
        <f t="shared" ca="1" si="86"/>
        <v>20</v>
      </c>
      <c r="S189" s="2">
        <f t="shared" ca="1" si="87"/>
        <v>0.26470588235294118</v>
      </c>
      <c r="T189" s="2">
        <f t="shared" ca="1" si="88"/>
        <v>0.42780748663101603</v>
      </c>
      <c r="U189" s="3">
        <f t="shared" ca="1" si="89"/>
        <v>0.69251336898395721</v>
      </c>
      <c r="V189" t="s">
        <v>122</v>
      </c>
      <c r="W189" t="s">
        <v>174</v>
      </c>
    </row>
    <row r="190" spans="1:23">
      <c r="A190" s="6" t="s">
        <v>263</v>
      </c>
      <c r="B190">
        <f t="shared" ca="1" si="71"/>
        <v>77</v>
      </c>
      <c r="C190" t="s">
        <v>276</v>
      </c>
      <c r="D190" s="2">
        <f t="shared" ca="1" si="73"/>
        <v>0.26315789473684209</v>
      </c>
      <c r="E190">
        <f t="shared" ca="1" si="72"/>
        <v>95</v>
      </c>
      <c r="F190">
        <f t="shared" ca="1" si="74"/>
        <v>108</v>
      </c>
      <c r="G190">
        <f t="shared" ca="1" si="75"/>
        <v>95</v>
      </c>
      <c r="H190">
        <f t="shared" ca="1" si="76"/>
        <v>25</v>
      </c>
      <c r="I190">
        <f t="shared" ca="1" si="77"/>
        <v>0</v>
      </c>
      <c r="J190">
        <f t="shared" ca="1" si="78"/>
        <v>2</v>
      </c>
      <c r="K190">
        <f t="shared" ca="1" si="79"/>
        <v>4</v>
      </c>
      <c r="L190">
        <f t="shared" ca="1" si="80"/>
        <v>41</v>
      </c>
      <c r="M190">
        <f t="shared" ca="1" si="81"/>
        <v>14</v>
      </c>
      <c r="N190">
        <f t="shared" ca="1" si="82"/>
        <v>6</v>
      </c>
      <c r="O190">
        <f t="shared" ca="1" si="83"/>
        <v>0</v>
      </c>
      <c r="P190">
        <f t="shared" ca="1" si="84"/>
        <v>6</v>
      </c>
      <c r="Q190">
        <f t="shared" ca="1" si="85"/>
        <v>0</v>
      </c>
      <c r="R190">
        <f t="shared" ca="1" si="86"/>
        <v>2</v>
      </c>
      <c r="S190" s="2">
        <f t="shared" ca="1" si="87"/>
        <v>0.30693069306930693</v>
      </c>
      <c r="T190" s="2">
        <f t="shared" ca="1" si="88"/>
        <v>0.43157894736842106</v>
      </c>
      <c r="U190" s="3">
        <f t="shared" ca="1" si="89"/>
        <v>0.73850964043772804</v>
      </c>
      <c r="V190" t="s">
        <v>123</v>
      </c>
      <c r="W190" t="s">
        <v>135</v>
      </c>
    </row>
    <row r="191" spans="1:23">
      <c r="A191" s="6" t="s">
        <v>264</v>
      </c>
      <c r="B191">
        <f t="shared" ca="1" si="71"/>
        <v>29</v>
      </c>
      <c r="C191" t="s">
        <v>277</v>
      </c>
      <c r="D191" s="2">
        <f t="shared" ca="1" si="73"/>
        <v>0.29166666666666669</v>
      </c>
      <c r="E191">
        <f t="shared" ca="1" si="72"/>
        <v>129</v>
      </c>
      <c r="F191">
        <f t="shared" ca="1" si="74"/>
        <v>279</v>
      </c>
      <c r="G191">
        <f t="shared" ca="1" si="75"/>
        <v>264</v>
      </c>
      <c r="H191">
        <f t="shared" ca="1" si="76"/>
        <v>77</v>
      </c>
      <c r="I191">
        <f t="shared" ca="1" si="77"/>
        <v>22</v>
      </c>
      <c r="J191">
        <f t="shared" ca="1" si="78"/>
        <v>0</v>
      </c>
      <c r="K191">
        <f t="shared" ca="1" si="79"/>
        <v>16</v>
      </c>
      <c r="L191">
        <f t="shared" ca="1" si="80"/>
        <v>147</v>
      </c>
      <c r="M191">
        <f t="shared" ca="1" si="81"/>
        <v>18</v>
      </c>
      <c r="N191">
        <f t="shared" ca="1" si="82"/>
        <v>6</v>
      </c>
      <c r="O191">
        <f t="shared" ca="1" si="83"/>
        <v>3</v>
      </c>
      <c r="P191">
        <f t="shared" ca="1" si="84"/>
        <v>6</v>
      </c>
      <c r="Q191">
        <f t="shared" ca="1" si="85"/>
        <v>0</v>
      </c>
      <c r="R191">
        <f t="shared" ca="1" si="86"/>
        <v>19</v>
      </c>
      <c r="S191" s="2">
        <f t="shared" ca="1" si="87"/>
        <v>0.31501831501831501</v>
      </c>
      <c r="T191" s="2">
        <f t="shared" ca="1" si="88"/>
        <v>0.55681818181818177</v>
      </c>
      <c r="U191" s="3">
        <f t="shared" ca="1" si="89"/>
        <v>0.87183649683649678</v>
      </c>
      <c r="V191" t="s">
        <v>124</v>
      </c>
      <c r="W191" t="s">
        <v>136</v>
      </c>
    </row>
    <row r="192" spans="1:23">
      <c r="A192" s="6" t="s">
        <v>265</v>
      </c>
      <c r="B192">
        <f t="shared" ca="1" si="71"/>
        <v>43</v>
      </c>
      <c r="C192" t="s">
        <v>276</v>
      </c>
      <c r="D192" s="2">
        <f t="shared" ca="1" si="73"/>
        <v>0.27397260273972601</v>
      </c>
      <c r="E192">
        <f t="shared" ca="1" si="72"/>
        <v>83</v>
      </c>
      <c r="F192">
        <f t="shared" ca="1" si="74"/>
        <v>236</v>
      </c>
      <c r="G192">
        <f t="shared" ca="1" si="75"/>
        <v>219</v>
      </c>
      <c r="H192">
        <f t="shared" ca="1" si="76"/>
        <v>60</v>
      </c>
      <c r="I192">
        <f t="shared" ca="1" si="77"/>
        <v>12</v>
      </c>
      <c r="J192">
        <f t="shared" ca="1" si="78"/>
        <v>3</v>
      </c>
      <c r="K192">
        <f t="shared" ca="1" si="79"/>
        <v>4</v>
      </c>
      <c r="L192">
        <f t="shared" ca="1" si="80"/>
        <v>90</v>
      </c>
      <c r="M192">
        <f t="shared" ca="1" si="81"/>
        <v>33</v>
      </c>
      <c r="N192">
        <f t="shared" ca="1" si="82"/>
        <v>3</v>
      </c>
      <c r="O192">
        <f t="shared" ca="1" si="83"/>
        <v>7</v>
      </c>
      <c r="P192">
        <f t="shared" ca="1" si="84"/>
        <v>4</v>
      </c>
      <c r="Q192">
        <f t="shared" ca="1" si="85"/>
        <v>1</v>
      </c>
      <c r="R192">
        <f t="shared" ca="1" si="86"/>
        <v>18</v>
      </c>
      <c r="S192" s="2">
        <f t="shared" ca="1" si="87"/>
        <v>0.30434782608695654</v>
      </c>
      <c r="T192" s="2">
        <f t="shared" ca="1" si="88"/>
        <v>0.41095890410958902</v>
      </c>
      <c r="U192" s="3">
        <f t="shared" ca="1" si="89"/>
        <v>0.71530673019654556</v>
      </c>
      <c r="V192" t="s">
        <v>125</v>
      </c>
      <c r="W192" t="s">
        <v>132</v>
      </c>
    </row>
    <row r="193" spans="1:23">
      <c r="A193" s="6" t="s">
        <v>266</v>
      </c>
      <c r="B193">
        <f t="shared" ca="1" si="71"/>
        <v>56</v>
      </c>
      <c r="C193" t="s">
        <v>277</v>
      </c>
      <c r="D193" s="2">
        <f t="shared" ca="1" si="73"/>
        <v>0.3146067415730337</v>
      </c>
      <c r="E193">
        <f t="shared" ca="1" si="72"/>
        <v>80</v>
      </c>
      <c r="F193">
        <f t="shared" ca="1" si="74"/>
        <v>278</v>
      </c>
      <c r="G193">
        <f t="shared" ca="1" si="75"/>
        <v>267</v>
      </c>
      <c r="H193">
        <f t="shared" ca="1" si="76"/>
        <v>84</v>
      </c>
      <c r="I193">
        <f t="shared" ca="1" si="77"/>
        <v>27</v>
      </c>
      <c r="J193">
        <f t="shared" ca="1" si="78"/>
        <v>3</v>
      </c>
      <c r="K193">
        <f t="shared" ca="1" si="79"/>
        <v>7</v>
      </c>
      <c r="L193">
        <f t="shared" ca="1" si="80"/>
        <v>138</v>
      </c>
      <c r="M193">
        <f t="shared" ca="1" si="81"/>
        <v>59</v>
      </c>
      <c r="N193">
        <f t="shared" ca="1" si="82"/>
        <v>11</v>
      </c>
      <c r="O193">
        <f t="shared" ca="1" si="83"/>
        <v>0</v>
      </c>
      <c r="P193">
        <f t="shared" ca="1" si="84"/>
        <v>0</v>
      </c>
      <c r="Q193">
        <f t="shared" ca="1" si="85"/>
        <v>0</v>
      </c>
      <c r="R193">
        <f t="shared" ca="1" si="86"/>
        <v>23</v>
      </c>
      <c r="S193" s="2">
        <f t="shared" ca="1" si="87"/>
        <v>0.34172661870503596</v>
      </c>
      <c r="T193" s="2">
        <f t="shared" ca="1" si="88"/>
        <v>0.5168539325842697</v>
      </c>
      <c r="U193" s="3">
        <f t="shared" ca="1" si="89"/>
        <v>0.85858055128930566</v>
      </c>
      <c r="V193" t="s">
        <v>126</v>
      </c>
      <c r="W193" t="s">
        <v>128</v>
      </c>
    </row>
    <row r="194" spans="1:23">
      <c r="A194" s="6" t="s">
        <v>267</v>
      </c>
      <c r="B194">
        <f t="shared" ca="1" si="71"/>
        <v>72</v>
      </c>
      <c r="C194" t="s">
        <v>276</v>
      </c>
      <c r="D194" s="2">
        <f t="shared" ca="1" si="73"/>
        <v>0.30303030303030304</v>
      </c>
      <c r="E194">
        <f t="shared" ca="1" si="72"/>
        <v>90</v>
      </c>
      <c r="F194">
        <f t="shared" ca="1" si="74"/>
        <v>283</v>
      </c>
      <c r="G194">
        <f t="shared" ca="1" si="75"/>
        <v>264</v>
      </c>
      <c r="H194">
        <f t="shared" ca="1" si="76"/>
        <v>80</v>
      </c>
      <c r="I194">
        <f t="shared" ca="1" si="77"/>
        <v>13</v>
      </c>
      <c r="J194">
        <f t="shared" ca="1" si="78"/>
        <v>5</v>
      </c>
      <c r="K194">
        <f t="shared" ca="1" si="79"/>
        <v>11</v>
      </c>
      <c r="L194">
        <f t="shared" ca="1" si="80"/>
        <v>136</v>
      </c>
      <c r="M194">
        <f t="shared" ca="1" si="81"/>
        <v>28</v>
      </c>
      <c r="N194">
        <f t="shared" ca="1" si="82"/>
        <v>15</v>
      </c>
      <c r="O194">
        <f t="shared" ca="1" si="83"/>
        <v>1</v>
      </c>
      <c r="P194">
        <f t="shared" ca="1" si="84"/>
        <v>3</v>
      </c>
      <c r="Q194">
        <f t="shared" ca="1" si="85"/>
        <v>0</v>
      </c>
      <c r="R194">
        <f t="shared" ca="1" si="86"/>
        <v>19</v>
      </c>
      <c r="S194" s="2">
        <f t="shared" ca="1" si="87"/>
        <v>0.34285714285714286</v>
      </c>
      <c r="T194" s="2">
        <f t="shared" ca="1" si="88"/>
        <v>0.51515151515151514</v>
      </c>
      <c r="U194" s="3">
        <f t="shared" ca="1" si="89"/>
        <v>0.858008658008658</v>
      </c>
      <c r="V194" t="s">
        <v>121</v>
      </c>
      <c r="W194" t="s">
        <v>137</v>
      </c>
    </row>
    <row r="195" spans="1:23">
      <c r="A195" s="6" t="s">
        <v>268</v>
      </c>
      <c r="B195">
        <f t="shared" ref="B195:B201" ca="1" si="90">RANDBETWEEN(0, 99)</f>
        <v>48</v>
      </c>
      <c r="C195" t="s">
        <v>277</v>
      </c>
      <c r="D195" s="2">
        <f t="shared" ca="1" si="73"/>
        <v>0.29527559055118108</v>
      </c>
      <c r="E195">
        <f t="shared" ref="E195:E201" ca="1" si="91">RANDBETWEEN(60, 154)</f>
        <v>88</v>
      </c>
      <c r="F195">
        <f t="shared" ca="1" si="74"/>
        <v>270</v>
      </c>
      <c r="G195">
        <f t="shared" ca="1" si="75"/>
        <v>254</v>
      </c>
      <c r="H195">
        <f t="shared" ca="1" si="76"/>
        <v>75</v>
      </c>
      <c r="I195">
        <f t="shared" ca="1" si="77"/>
        <v>2</v>
      </c>
      <c r="J195">
        <f t="shared" ca="1" si="78"/>
        <v>0</v>
      </c>
      <c r="K195">
        <f t="shared" ca="1" si="79"/>
        <v>20</v>
      </c>
      <c r="L195">
        <f t="shared" ca="1" si="80"/>
        <v>137</v>
      </c>
      <c r="M195">
        <f t="shared" ca="1" si="81"/>
        <v>58</v>
      </c>
      <c r="N195">
        <f t="shared" ca="1" si="82"/>
        <v>7</v>
      </c>
      <c r="O195">
        <f t="shared" ca="1" si="83"/>
        <v>0</v>
      </c>
      <c r="P195">
        <f t="shared" ca="1" si="84"/>
        <v>9</v>
      </c>
      <c r="Q195">
        <f t="shared" ca="1" si="85"/>
        <v>0</v>
      </c>
      <c r="R195">
        <f t="shared" ca="1" si="86"/>
        <v>25</v>
      </c>
      <c r="S195" s="2">
        <f t="shared" ca="1" si="87"/>
        <v>0.31417624521072796</v>
      </c>
      <c r="T195" s="2">
        <f t="shared" ca="1" si="88"/>
        <v>0.53937007874015752</v>
      </c>
      <c r="U195" s="3">
        <f t="shared" ca="1" si="89"/>
        <v>0.85354632395088548</v>
      </c>
      <c r="V195" t="s">
        <v>122</v>
      </c>
      <c r="W195" t="s">
        <v>138</v>
      </c>
    </row>
    <row r="196" spans="1:23">
      <c r="A196" s="6" t="s">
        <v>269</v>
      </c>
      <c r="B196">
        <f t="shared" ca="1" si="90"/>
        <v>20</v>
      </c>
      <c r="C196" t="s">
        <v>276</v>
      </c>
      <c r="D196" s="2">
        <f t="shared" ca="1" si="73"/>
        <v>0.26400000000000001</v>
      </c>
      <c r="E196">
        <f t="shared" ca="1" si="91"/>
        <v>79</v>
      </c>
      <c r="F196">
        <f t="shared" ca="1" si="74"/>
        <v>271</v>
      </c>
      <c r="G196">
        <f t="shared" ca="1" si="75"/>
        <v>250</v>
      </c>
      <c r="H196">
        <f t="shared" ca="1" si="76"/>
        <v>66</v>
      </c>
      <c r="I196">
        <f t="shared" ca="1" si="77"/>
        <v>7</v>
      </c>
      <c r="J196">
        <f t="shared" ca="1" si="78"/>
        <v>5</v>
      </c>
      <c r="K196">
        <f t="shared" ca="1" si="79"/>
        <v>0</v>
      </c>
      <c r="L196">
        <f t="shared" ca="1" si="80"/>
        <v>83</v>
      </c>
      <c r="M196">
        <f t="shared" ca="1" si="81"/>
        <v>0</v>
      </c>
      <c r="N196">
        <f t="shared" ca="1" si="82"/>
        <v>14</v>
      </c>
      <c r="O196">
        <f t="shared" ca="1" si="83"/>
        <v>2</v>
      </c>
      <c r="P196">
        <f t="shared" ca="1" si="84"/>
        <v>5</v>
      </c>
      <c r="Q196">
        <f t="shared" ca="1" si="85"/>
        <v>0</v>
      </c>
      <c r="R196">
        <f t="shared" ca="1" si="86"/>
        <v>4</v>
      </c>
      <c r="S196" s="2">
        <f t="shared" ca="1" si="87"/>
        <v>0.30827067669172931</v>
      </c>
      <c r="T196" s="2">
        <f t="shared" ca="1" si="88"/>
        <v>0.33200000000000002</v>
      </c>
      <c r="U196" s="3">
        <f t="shared" ca="1" si="89"/>
        <v>0.64027067669172932</v>
      </c>
      <c r="V196" t="s">
        <v>123</v>
      </c>
      <c r="W196" t="s">
        <v>139</v>
      </c>
    </row>
    <row r="197" spans="1:23">
      <c r="A197" s="6" t="s">
        <v>270</v>
      </c>
      <c r="B197">
        <f t="shared" ca="1" si="90"/>
        <v>15</v>
      </c>
      <c r="C197" t="s">
        <v>277</v>
      </c>
      <c r="D197" s="2">
        <f t="shared" ca="1" si="73"/>
        <v>0.24653739612188366</v>
      </c>
      <c r="E197">
        <f t="shared" ca="1" si="91"/>
        <v>99</v>
      </c>
      <c r="F197">
        <f t="shared" ca="1" si="74"/>
        <v>378</v>
      </c>
      <c r="G197">
        <f t="shared" ca="1" si="75"/>
        <v>361</v>
      </c>
      <c r="H197">
        <f t="shared" ca="1" si="76"/>
        <v>89</v>
      </c>
      <c r="I197">
        <f t="shared" ca="1" si="77"/>
        <v>14</v>
      </c>
      <c r="J197">
        <f t="shared" ca="1" si="78"/>
        <v>2</v>
      </c>
      <c r="K197">
        <f t="shared" ca="1" si="79"/>
        <v>10</v>
      </c>
      <c r="L197">
        <f t="shared" ca="1" si="80"/>
        <v>137</v>
      </c>
      <c r="M197">
        <f t="shared" ca="1" si="81"/>
        <v>48</v>
      </c>
      <c r="N197">
        <f t="shared" ca="1" si="82"/>
        <v>4</v>
      </c>
      <c r="O197">
        <f t="shared" ca="1" si="83"/>
        <v>6</v>
      </c>
      <c r="P197">
        <f t="shared" ca="1" si="84"/>
        <v>7</v>
      </c>
      <c r="Q197">
        <f t="shared" ca="1" si="85"/>
        <v>0</v>
      </c>
      <c r="R197">
        <f t="shared" ca="1" si="86"/>
        <v>32</v>
      </c>
      <c r="S197" s="2">
        <f t="shared" ca="1" si="87"/>
        <v>0.26684636118598382</v>
      </c>
      <c r="T197" s="2">
        <f t="shared" ca="1" si="88"/>
        <v>0.37950138504155123</v>
      </c>
      <c r="U197" s="3">
        <f t="shared" ca="1" si="89"/>
        <v>0.6463477462275351</v>
      </c>
      <c r="V197" t="s">
        <v>124</v>
      </c>
      <c r="W197" t="s">
        <v>140</v>
      </c>
    </row>
    <row r="198" spans="1:23">
      <c r="A198" s="6" t="s">
        <v>271</v>
      </c>
      <c r="B198">
        <f t="shared" ca="1" si="90"/>
        <v>24</v>
      </c>
      <c r="C198" t="s">
        <v>276</v>
      </c>
      <c r="D198" s="2">
        <f t="shared" ca="1" si="73"/>
        <v>0.29649595687331537</v>
      </c>
      <c r="E198">
        <f t="shared" ca="1" si="91"/>
        <v>121</v>
      </c>
      <c r="F198">
        <f t="shared" ca="1" si="74"/>
        <v>396</v>
      </c>
      <c r="G198">
        <f t="shared" ca="1" si="75"/>
        <v>371</v>
      </c>
      <c r="H198">
        <f t="shared" ca="1" si="76"/>
        <v>110</v>
      </c>
      <c r="I198">
        <f t="shared" ca="1" si="77"/>
        <v>40</v>
      </c>
      <c r="J198">
        <f t="shared" ca="1" si="78"/>
        <v>1</v>
      </c>
      <c r="K198">
        <f t="shared" ca="1" si="79"/>
        <v>23</v>
      </c>
      <c r="L198">
        <f t="shared" ca="1" si="80"/>
        <v>221</v>
      </c>
      <c r="M198">
        <f t="shared" ca="1" si="81"/>
        <v>43</v>
      </c>
      <c r="N198">
        <f t="shared" ca="1" si="82"/>
        <v>18</v>
      </c>
      <c r="O198">
        <f t="shared" ca="1" si="83"/>
        <v>4</v>
      </c>
      <c r="P198">
        <f t="shared" ca="1" si="84"/>
        <v>3</v>
      </c>
      <c r="Q198">
        <f t="shared" ca="1" si="85"/>
        <v>0</v>
      </c>
      <c r="R198">
        <f t="shared" ca="1" si="86"/>
        <v>34</v>
      </c>
      <c r="S198" s="2">
        <f t="shared" ca="1" si="87"/>
        <v>0.33587786259541985</v>
      </c>
      <c r="T198" s="2">
        <f t="shared" ca="1" si="88"/>
        <v>0.59568733153638809</v>
      </c>
      <c r="U198" s="3">
        <f t="shared" ca="1" si="89"/>
        <v>0.93156519413180794</v>
      </c>
      <c r="V198" t="s">
        <v>125</v>
      </c>
      <c r="W198" t="s">
        <v>141</v>
      </c>
    </row>
    <row r="199" spans="1:23">
      <c r="A199" s="6" t="s">
        <v>272</v>
      </c>
      <c r="B199">
        <f t="shared" ca="1" si="90"/>
        <v>88</v>
      </c>
      <c r="C199" t="s">
        <v>277</v>
      </c>
      <c r="D199" s="2">
        <f t="shared" ca="1" si="73"/>
        <v>0.19488817891373802</v>
      </c>
      <c r="E199">
        <f t="shared" ca="1" si="91"/>
        <v>86</v>
      </c>
      <c r="F199">
        <f t="shared" ca="1" si="74"/>
        <v>323</v>
      </c>
      <c r="G199">
        <f t="shared" ca="1" si="75"/>
        <v>313</v>
      </c>
      <c r="H199">
        <f t="shared" ca="1" si="76"/>
        <v>61</v>
      </c>
      <c r="I199">
        <f t="shared" ca="1" si="77"/>
        <v>2</v>
      </c>
      <c r="J199">
        <f t="shared" ca="1" si="78"/>
        <v>4</v>
      </c>
      <c r="K199">
        <f t="shared" ca="1" si="79"/>
        <v>15</v>
      </c>
      <c r="L199">
        <f t="shared" ca="1" si="80"/>
        <v>116</v>
      </c>
      <c r="M199">
        <f t="shared" ca="1" si="81"/>
        <v>45</v>
      </c>
      <c r="N199">
        <f t="shared" ca="1" si="82"/>
        <v>6</v>
      </c>
      <c r="O199">
        <f t="shared" ca="1" si="83"/>
        <v>0</v>
      </c>
      <c r="P199">
        <f t="shared" ca="1" si="84"/>
        <v>4</v>
      </c>
      <c r="Q199">
        <f t="shared" ca="1" si="85"/>
        <v>0</v>
      </c>
      <c r="R199">
        <f t="shared" ca="1" si="86"/>
        <v>21</v>
      </c>
      <c r="S199" s="2">
        <f t="shared" ca="1" si="87"/>
        <v>0.21003134796238246</v>
      </c>
      <c r="T199" s="2">
        <f t="shared" ca="1" si="88"/>
        <v>0.37060702875399359</v>
      </c>
      <c r="U199" s="3">
        <f t="shared" ca="1" si="89"/>
        <v>0.58063837671637608</v>
      </c>
      <c r="V199" t="s">
        <v>126</v>
      </c>
      <c r="W199" t="s">
        <v>142</v>
      </c>
    </row>
    <row r="200" spans="1:23">
      <c r="A200" s="6" t="s">
        <v>273</v>
      </c>
      <c r="B200">
        <f t="shared" ca="1" si="90"/>
        <v>72</v>
      </c>
      <c r="C200" t="s">
        <v>276</v>
      </c>
      <c r="D200" s="2">
        <f t="shared" ca="1" si="73"/>
        <v>0.20454545454545456</v>
      </c>
      <c r="E200">
        <f t="shared" ca="1" si="91"/>
        <v>90</v>
      </c>
      <c r="F200">
        <f t="shared" ca="1" si="74"/>
        <v>187</v>
      </c>
      <c r="G200">
        <f t="shared" ca="1" si="75"/>
        <v>176</v>
      </c>
      <c r="H200">
        <f t="shared" ca="1" si="76"/>
        <v>36</v>
      </c>
      <c r="I200">
        <f t="shared" ca="1" si="77"/>
        <v>6</v>
      </c>
      <c r="J200">
        <f t="shared" ca="1" si="78"/>
        <v>1</v>
      </c>
      <c r="K200">
        <f t="shared" ca="1" si="79"/>
        <v>2</v>
      </c>
      <c r="L200">
        <f t="shared" ca="1" si="80"/>
        <v>50</v>
      </c>
      <c r="M200">
        <f t="shared" ca="1" si="81"/>
        <v>3</v>
      </c>
      <c r="N200">
        <f t="shared" ca="1" si="82"/>
        <v>8</v>
      </c>
      <c r="O200">
        <f t="shared" ca="1" si="83"/>
        <v>0</v>
      </c>
      <c r="P200">
        <f t="shared" ca="1" si="84"/>
        <v>3</v>
      </c>
      <c r="Q200">
        <f t="shared" ca="1" si="85"/>
        <v>0</v>
      </c>
      <c r="R200">
        <f t="shared" ca="1" si="86"/>
        <v>11</v>
      </c>
      <c r="S200" s="2">
        <f t="shared" ca="1" si="87"/>
        <v>0.2391304347826087</v>
      </c>
      <c r="T200" s="2">
        <f t="shared" ca="1" si="88"/>
        <v>0.28409090909090912</v>
      </c>
      <c r="U200" s="3">
        <f t="shared" ca="1" si="89"/>
        <v>0.52322134387351782</v>
      </c>
      <c r="V200" t="s">
        <v>121</v>
      </c>
      <c r="W200" t="s">
        <v>129</v>
      </c>
    </row>
    <row r="201" spans="1:23">
      <c r="A201" s="6" t="s">
        <v>274</v>
      </c>
      <c r="B201">
        <f t="shared" ca="1" si="90"/>
        <v>23</v>
      </c>
      <c r="C201" t="s">
        <v>277</v>
      </c>
      <c r="D201" s="2">
        <f t="shared" ca="1" si="73"/>
        <v>0.30588235294117649</v>
      </c>
      <c r="E201">
        <f t="shared" ca="1" si="91"/>
        <v>94</v>
      </c>
      <c r="F201">
        <f t="shared" ca="1" si="74"/>
        <v>366</v>
      </c>
      <c r="G201">
        <f t="shared" ca="1" si="75"/>
        <v>340</v>
      </c>
      <c r="H201">
        <f t="shared" ca="1" si="76"/>
        <v>104</v>
      </c>
      <c r="I201">
        <f t="shared" ca="1" si="77"/>
        <v>25</v>
      </c>
      <c r="J201">
        <f t="shared" ca="1" si="78"/>
        <v>1</v>
      </c>
      <c r="K201">
        <f t="shared" ca="1" si="79"/>
        <v>8</v>
      </c>
      <c r="L201">
        <f t="shared" ca="1" si="80"/>
        <v>155</v>
      </c>
      <c r="M201">
        <f t="shared" ca="1" si="81"/>
        <v>70</v>
      </c>
      <c r="N201">
        <f t="shared" ca="1" si="82"/>
        <v>17</v>
      </c>
      <c r="O201">
        <f t="shared" ca="1" si="83"/>
        <v>5</v>
      </c>
      <c r="P201">
        <f t="shared" ca="1" si="84"/>
        <v>3</v>
      </c>
      <c r="Q201">
        <f t="shared" ca="1" si="85"/>
        <v>1</v>
      </c>
      <c r="R201">
        <f t="shared" ca="1" si="86"/>
        <v>24</v>
      </c>
      <c r="S201" s="2">
        <f t="shared" ca="1" si="87"/>
        <v>0.34710743801652894</v>
      </c>
      <c r="T201" s="2">
        <f t="shared" ca="1" si="88"/>
        <v>0.45588235294117646</v>
      </c>
      <c r="U201" s="3">
        <f t="shared" ca="1" si="89"/>
        <v>0.8029897909577054</v>
      </c>
      <c r="V201" t="s">
        <v>122</v>
      </c>
      <c r="W201" t="s">
        <v>143</v>
      </c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94B6BF7B6F7E498631BDDA89CD460E" ma:contentTypeVersion="16" ma:contentTypeDescription="新しいドキュメントを作成します。" ma:contentTypeScope="" ma:versionID="4bbeffc86a46eaa5a1a34fab604f252f">
  <xsd:schema xmlns:xsd="http://www.w3.org/2001/XMLSchema" xmlns:xs="http://www.w3.org/2001/XMLSchema" xmlns:p="http://schemas.microsoft.com/office/2006/metadata/properties" xmlns:ns2="c492af9c-a887-49d2-9b35-69b2eaa01475" xmlns:ns3="2487010e-8f78-4474-95ff-52afdb68005c" targetNamespace="http://schemas.microsoft.com/office/2006/metadata/properties" ma:root="true" ma:fieldsID="b7a2ad3acd69f6120cc084f63fb33bbb" ns2:_="" ns3:_="">
    <xsd:import namespace="c492af9c-a887-49d2-9b35-69b2eaa01475"/>
    <xsd:import namespace="2487010e-8f78-4474-95ff-52afdb680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2af9c-a887-49d2-9b35-69b2eaa01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489f9964-3fb5-4967-9d87-2bc5b38bb7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7010e-8f78-4474-95ff-52afdb680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3201bb4-a9a1-409a-bb24-99411ccfbd81}" ma:internalName="TaxCatchAll" ma:showField="CatchAllData" ma:web="2487010e-8f78-4474-95ff-52afdb6800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87010e-8f78-4474-95ff-52afdb68005c" xsi:nil="true"/>
    <lcf76f155ced4ddcb4097134ff3c332f xmlns="c492af9c-a887-49d2-9b35-69b2eaa0147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351324-7FCA-46E8-BA3F-7445450B155A}"/>
</file>

<file path=customXml/itemProps2.xml><?xml version="1.0" encoding="utf-8"?>
<ds:datastoreItem xmlns:ds="http://schemas.openxmlformats.org/officeDocument/2006/customXml" ds:itemID="{339E3D2C-55DE-4AB8-9D23-709E3A5785FC}"/>
</file>

<file path=customXml/itemProps3.xml><?xml version="1.0" encoding="utf-8"?>
<ds:datastoreItem xmlns:ds="http://schemas.openxmlformats.org/officeDocument/2006/customXml" ds:itemID="{B62D6181-2E32-42CC-8106-E56DF6B3E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 浩康</dc:creator>
  <cp:lastModifiedBy>桑田 浩康</cp:lastModifiedBy>
  <dcterms:created xsi:type="dcterms:W3CDTF">2015-06-05T18:19:34Z</dcterms:created>
  <dcterms:modified xsi:type="dcterms:W3CDTF">2024-04-12T05:35:56Z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0x0101008E94B6BF7B6F7E498631BDDA89CD460E</vt:lpwstr>
  </property>
</Properties>
</file>